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5260" windowHeight="6270" tabRatio="830"/>
  </bookViews>
  <sheets>
    <sheet name="我が家の資産表" sheetId="5" r:id="rId1"/>
    <sheet name="我が家のﾌｧｲﾅﾝｼｬﾙプラン表_入力用" sheetId="4" r:id="rId2"/>
    <sheet name="我が家のﾌｧｲﾅﾝｼｬﾙプラン表記入例" sheetId="1" r:id="rId3"/>
  </sheets>
  <definedNames>
    <definedName name="_xlnm.Print_Area" localSheetId="2">我が家のﾌｧｲﾅﾝｼｬﾙプラン表記入例!$A$1:$T$35</definedName>
    <definedName name="_xlnm.Print_Area" localSheetId="0">我が家の資産表!$A$1:$E$61</definedName>
  </definedNames>
  <calcPr calcId="162913"/>
</workbook>
</file>

<file path=xl/calcChain.xml><?xml version="1.0" encoding="utf-8"?>
<calcChain xmlns="http://schemas.openxmlformats.org/spreadsheetml/2006/main">
  <c r="D61" i="5" l="1"/>
  <c r="B60" i="5"/>
  <c r="B53" i="5"/>
  <c r="B49" i="5"/>
  <c r="B41" i="5"/>
  <c r="B61" i="5" s="1"/>
  <c r="K5" i="4"/>
  <c r="B6" i="4"/>
  <c r="B7" i="4" s="1"/>
  <c r="B8" i="4" s="1"/>
  <c r="B9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C6" i="4"/>
  <c r="C7" i="4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D6" i="4"/>
  <c r="D7" i="4" s="1"/>
  <c r="D8" i="4"/>
  <c r="D9" i="4" s="1"/>
  <c r="D10" i="4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E6" i="4"/>
  <c r="E7" i="4" s="1"/>
  <c r="E8" i="4"/>
  <c r="E9" i="4" s="1"/>
  <c r="E10" i="4"/>
  <c r="E11" i="4" s="1"/>
  <c r="E12" i="4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B10" i="5"/>
  <c r="B18" i="5"/>
  <c r="B22" i="5"/>
  <c r="B29" i="5"/>
  <c r="D30" i="5"/>
  <c r="P35" i="1"/>
  <c r="Q35" i="1"/>
  <c r="K35" i="1"/>
  <c r="P34" i="1"/>
  <c r="Q34" i="1" s="1"/>
  <c r="K34" i="1"/>
  <c r="P33" i="1"/>
  <c r="K33" i="1"/>
  <c r="Q33" i="1" s="1"/>
  <c r="P32" i="1"/>
  <c r="K32" i="1"/>
  <c r="P31" i="1"/>
  <c r="Q31" i="1" s="1"/>
  <c r="K31" i="1"/>
  <c r="P30" i="1"/>
  <c r="K30" i="1"/>
  <c r="Q30" i="1"/>
  <c r="P29" i="1"/>
  <c r="K29" i="1"/>
  <c r="Q29" i="1" s="1"/>
  <c r="P28" i="1"/>
  <c r="K28" i="1"/>
  <c r="P27" i="1"/>
  <c r="K27" i="1"/>
  <c r="Q27" i="1" s="1"/>
  <c r="P26" i="1"/>
  <c r="K26" i="1"/>
  <c r="Q26" i="1"/>
  <c r="P25" i="1"/>
  <c r="Q25" i="1"/>
  <c r="K25" i="1"/>
  <c r="P24" i="1"/>
  <c r="Q24" i="1" s="1"/>
  <c r="K24" i="1"/>
  <c r="P23" i="1"/>
  <c r="K23" i="1"/>
  <c r="Q23" i="1" s="1"/>
  <c r="P22" i="1"/>
  <c r="K22" i="1"/>
  <c r="Q22" i="1" s="1"/>
  <c r="P21" i="1"/>
  <c r="K21" i="1"/>
  <c r="Q21" i="1" s="1"/>
  <c r="P20" i="1"/>
  <c r="K20" i="1"/>
  <c r="Q20" i="1"/>
  <c r="P19" i="1"/>
  <c r="K19" i="1"/>
  <c r="Q19" i="1" s="1"/>
  <c r="P18" i="1"/>
  <c r="K18" i="1"/>
  <c r="Q18" i="1"/>
  <c r="P17" i="1"/>
  <c r="K17" i="1"/>
  <c r="Q17" i="1" s="1"/>
  <c r="P16" i="1"/>
  <c r="Q16" i="1" s="1"/>
  <c r="K16" i="1"/>
  <c r="P15" i="1"/>
  <c r="K15" i="1"/>
  <c r="Q15" i="1" s="1"/>
  <c r="P14" i="1"/>
  <c r="Q14" i="1" s="1"/>
  <c r="K14" i="1"/>
  <c r="P13" i="1"/>
  <c r="K13" i="1"/>
  <c r="P12" i="1"/>
  <c r="K12" i="1"/>
  <c r="Q12" i="1" s="1"/>
  <c r="P11" i="1"/>
  <c r="K11" i="1"/>
  <c r="Q11" i="1" s="1"/>
  <c r="P10" i="1"/>
  <c r="K10" i="1"/>
  <c r="Q10" i="1" s="1"/>
  <c r="P9" i="1"/>
  <c r="Q9" i="1" s="1"/>
  <c r="K9" i="1"/>
  <c r="P8" i="1"/>
  <c r="K8" i="1"/>
  <c r="Q8" i="1" s="1"/>
  <c r="P7" i="1"/>
  <c r="Q7" i="1" s="1"/>
  <c r="K7" i="1"/>
  <c r="P6" i="1"/>
  <c r="K6" i="1"/>
  <c r="Q6" i="1" s="1"/>
  <c r="P5" i="1"/>
  <c r="K5" i="1"/>
  <c r="Q5" i="1"/>
  <c r="R5" i="1" s="1"/>
  <c r="R6" i="1" s="1"/>
  <c r="P35" i="4"/>
  <c r="Q35" i="4" s="1"/>
  <c r="K35" i="4"/>
  <c r="P34" i="4"/>
  <c r="K34" i="4"/>
  <c r="Q34" i="4" s="1"/>
  <c r="P33" i="4"/>
  <c r="K33" i="4"/>
  <c r="Q33" i="4" s="1"/>
  <c r="P32" i="4"/>
  <c r="K32" i="4"/>
  <c r="Q32" i="4"/>
  <c r="P31" i="4"/>
  <c r="Q31" i="4" s="1"/>
  <c r="K31" i="4"/>
  <c r="P30" i="4"/>
  <c r="Q30" i="4"/>
  <c r="K30" i="4"/>
  <c r="P29" i="4"/>
  <c r="K29" i="4"/>
  <c r="Q29" i="4"/>
  <c r="P28" i="4"/>
  <c r="K28" i="4"/>
  <c r="Q28" i="4"/>
  <c r="P27" i="4"/>
  <c r="Q27" i="4" s="1"/>
  <c r="K27" i="4"/>
  <c r="P26" i="4"/>
  <c r="Q26" i="4"/>
  <c r="K26" i="4"/>
  <c r="P25" i="4"/>
  <c r="K25" i="4"/>
  <c r="Q25" i="4" s="1"/>
  <c r="P24" i="4"/>
  <c r="K24" i="4"/>
  <c r="Q24" i="4"/>
  <c r="P23" i="4"/>
  <c r="K23" i="4"/>
  <c r="Q23" i="4" s="1"/>
  <c r="P22" i="4"/>
  <c r="K22" i="4"/>
  <c r="Q22" i="4" s="1"/>
  <c r="P21" i="4"/>
  <c r="K21" i="4"/>
  <c r="Q21" i="4" s="1"/>
  <c r="P20" i="4"/>
  <c r="K20" i="4"/>
  <c r="Q20" i="4" s="1"/>
  <c r="P19" i="4"/>
  <c r="K19" i="4"/>
  <c r="Q19" i="4"/>
  <c r="P18" i="4"/>
  <c r="K18" i="4"/>
  <c r="P17" i="4"/>
  <c r="K17" i="4"/>
  <c r="Q17" i="4" s="1"/>
  <c r="P16" i="4"/>
  <c r="K16" i="4"/>
  <c r="Q16" i="4"/>
  <c r="P15" i="4"/>
  <c r="Q15" i="4" s="1"/>
  <c r="K15" i="4"/>
  <c r="P14" i="4"/>
  <c r="K14" i="4"/>
  <c r="Q14" i="4" s="1"/>
  <c r="P13" i="4"/>
  <c r="K13" i="4"/>
  <c r="Q13" i="4"/>
  <c r="P12" i="4"/>
  <c r="K12" i="4"/>
  <c r="Q12" i="4"/>
  <c r="P11" i="4"/>
  <c r="Q11" i="4" s="1"/>
  <c r="K11" i="4"/>
  <c r="P10" i="4"/>
  <c r="K10" i="4"/>
  <c r="Q10" i="4" s="1"/>
  <c r="P9" i="4"/>
  <c r="K9" i="4"/>
  <c r="Q9" i="4" s="1"/>
  <c r="P8" i="4"/>
  <c r="K8" i="4"/>
  <c r="Q8" i="4" s="1"/>
  <c r="P7" i="4"/>
  <c r="K7" i="4"/>
  <c r="Q7" i="4"/>
  <c r="P6" i="4"/>
  <c r="K6" i="4"/>
  <c r="Q6" i="4" s="1"/>
  <c r="P5" i="4"/>
  <c r="Q5" i="4" s="1"/>
  <c r="R5" i="4" s="1"/>
  <c r="Q13" i="1"/>
  <c r="Q32" i="1"/>
  <c r="B30" i="5"/>
  <c r="R6" i="4" l="1"/>
  <c r="S5" i="4"/>
  <c r="T5" i="4" s="1"/>
  <c r="R7" i="1"/>
  <c r="S6" i="1"/>
  <c r="T6" i="1"/>
  <c r="Q28" i="1"/>
  <c r="S5" i="1"/>
  <c r="T5" i="1" s="1"/>
  <c r="Q18" i="4"/>
  <c r="R8" i="1" l="1"/>
  <c r="S7" i="1"/>
  <c r="T7" i="1" s="1"/>
  <c r="T6" i="4"/>
  <c r="S6" i="4"/>
  <c r="R7" i="4"/>
  <c r="R8" i="4" l="1"/>
  <c r="S7" i="4"/>
  <c r="T7" i="4" s="1"/>
  <c r="R9" i="1"/>
  <c r="S8" i="1"/>
  <c r="T8" i="1" s="1"/>
  <c r="S9" i="1" l="1"/>
  <c r="T9" i="1" s="1"/>
  <c r="R10" i="1"/>
  <c r="R9" i="4"/>
  <c r="S8" i="4"/>
  <c r="T8" i="4" s="1"/>
  <c r="R11" i="1" l="1"/>
  <c r="S10" i="1"/>
  <c r="T10" i="1" s="1"/>
  <c r="S9" i="4"/>
  <c r="T9" i="4" s="1"/>
  <c r="R10" i="4"/>
  <c r="R12" i="1" l="1"/>
  <c r="T11" i="1"/>
  <c r="S11" i="1"/>
  <c r="R11" i="4"/>
  <c r="S10" i="4"/>
  <c r="T10" i="4"/>
  <c r="S12" i="1" l="1"/>
  <c r="T12" i="1" s="1"/>
  <c r="R13" i="1"/>
  <c r="S11" i="4"/>
  <c r="T11" i="4" s="1"/>
  <c r="R12" i="4"/>
  <c r="R14" i="1" l="1"/>
  <c r="S13" i="1"/>
  <c r="T13" i="1" s="1"/>
  <c r="R13" i="4"/>
  <c r="S12" i="4"/>
  <c r="T12" i="4" s="1"/>
  <c r="S13" i="4" l="1"/>
  <c r="T13" i="4"/>
  <c r="R14" i="4"/>
  <c r="R15" i="1"/>
  <c r="S14" i="1"/>
  <c r="T14" i="1" s="1"/>
  <c r="R15" i="4" l="1"/>
  <c r="S14" i="4"/>
  <c r="T14" i="4" s="1"/>
  <c r="R16" i="1"/>
  <c r="S15" i="1"/>
  <c r="T15" i="1"/>
  <c r="R17" i="1" l="1"/>
  <c r="T16" i="1"/>
  <c r="S16" i="1"/>
  <c r="S15" i="4"/>
  <c r="T15" i="4" s="1"/>
  <c r="R16" i="4"/>
  <c r="R17" i="4" l="1"/>
  <c r="S16" i="4"/>
  <c r="T16" i="4" s="1"/>
  <c r="S17" i="1"/>
  <c r="T17" i="1" s="1"/>
  <c r="R18" i="1"/>
  <c r="S17" i="4" l="1"/>
  <c r="R18" i="4"/>
  <c r="T17" i="4"/>
  <c r="R19" i="1"/>
  <c r="S18" i="1"/>
  <c r="T18" i="1"/>
  <c r="R19" i="4" l="1"/>
  <c r="S18" i="4"/>
  <c r="T18" i="4" s="1"/>
  <c r="R20" i="1"/>
  <c r="S19" i="1"/>
  <c r="T19" i="1" s="1"/>
  <c r="S20" i="1" l="1"/>
  <c r="T20" i="1"/>
  <c r="R21" i="1"/>
  <c r="S19" i="4"/>
  <c r="T19" i="4" s="1"/>
  <c r="R20" i="4"/>
  <c r="S21" i="1" l="1"/>
  <c r="R22" i="1"/>
  <c r="T21" i="1"/>
  <c r="R21" i="4"/>
  <c r="S20" i="4"/>
  <c r="T20" i="4" s="1"/>
  <c r="R22" i="4" l="1"/>
  <c r="S21" i="4"/>
  <c r="T21" i="4"/>
  <c r="T22" i="1"/>
  <c r="R23" i="1"/>
  <c r="S22" i="1"/>
  <c r="R24" i="1" l="1"/>
  <c r="S23" i="1"/>
  <c r="T23" i="1" s="1"/>
  <c r="T22" i="4"/>
  <c r="S22" i="4"/>
  <c r="R23" i="4"/>
  <c r="S23" i="4" l="1"/>
  <c r="T23" i="4"/>
  <c r="R24" i="4"/>
  <c r="T24" i="1"/>
  <c r="R25" i="1"/>
  <c r="S24" i="1"/>
  <c r="R25" i="4" l="1"/>
  <c r="S24" i="4"/>
  <c r="T24" i="4"/>
  <c r="R26" i="1"/>
  <c r="S25" i="1"/>
  <c r="T25" i="1" s="1"/>
  <c r="R27" i="1" l="1"/>
  <c r="S26" i="1"/>
  <c r="T26" i="1"/>
  <c r="T25" i="4"/>
  <c r="S25" i="4"/>
  <c r="R26" i="4"/>
  <c r="R27" i="4" l="1"/>
  <c r="S26" i="4"/>
  <c r="T26" i="4"/>
  <c r="R28" i="1"/>
  <c r="S27" i="1"/>
  <c r="T27" i="1" s="1"/>
  <c r="S28" i="1" l="1"/>
  <c r="T28" i="1" s="1"/>
  <c r="R29" i="1"/>
  <c r="S27" i="4"/>
  <c r="R28" i="4"/>
  <c r="T27" i="4"/>
  <c r="S28" i="4" l="1"/>
  <c r="T28" i="4" s="1"/>
  <c r="R29" i="4"/>
  <c r="R30" i="1"/>
  <c r="S29" i="1"/>
  <c r="T29" i="1"/>
  <c r="T30" i="1" l="1"/>
  <c r="R31" i="1"/>
  <c r="S30" i="1"/>
  <c r="S29" i="4"/>
  <c r="R30" i="4"/>
  <c r="T29" i="4"/>
  <c r="T31" i="1" l="1"/>
  <c r="R32" i="1"/>
  <c r="S31" i="1"/>
  <c r="S30" i="4"/>
  <c r="R31" i="4"/>
  <c r="T30" i="4"/>
  <c r="T32" i="1" l="1"/>
  <c r="S32" i="1"/>
  <c r="R33" i="1"/>
  <c r="R32" i="4"/>
  <c r="S31" i="4"/>
  <c r="T31" i="4" s="1"/>
  <c r="S32" i="4" l="1"/>
  <c r="T32" i="4"/>
  <c r="R33" i="4"/>
  <c r="T33" i="1"/>
  <c r="R34" i="1"/>
  <c r="S33" i="1"/>
  <c r="R34" i="4" l="1"/>
  <c r="S33" i="4"/>
  <c r="T33" i="4" s="1"/>
  <c r="S34" i="1"/>
  <c r="T34" i="1"/>
  <c r="R35" i="1"/>
  <c r="S35" i="1" l="1"/>
  <c r="T35" i="1"/>
  <c r="R35" i="4"/>
  <c r="S34" i="4"/>
  <c r="T34" i="4" s="1"/>
  <c r="S35" i="4" l="1"/>
  <c r="T35" i="4" s="1"/>
</calcChain>
</file>

<file path=xl/sharedStrings.xml><?xml version="1.0" encoding="utf-8"?>
<sst xmlns="http://schemas.openxmlformats.org/spreadsheetml/2006/main" count="168" uniqueCount="98">
  <si>
    <t>ファイナンシャルプラン表</t>
    <rPh sb="11" eb="12">
      <t>ヒョウ</t>
    </rPh>
    <phoneticPr fontId="1"/>
  </si>
  <si>
    <t>家族の年齢</t>
    <rPh sb="0" eb="2">
      <t>カゾク</t>
    </rPh>
    <rPh sb="3" eb="5">
      <t>ネンレイ</t>
    </rPh>
    <phoneticPr fontId="1"/>
  </si>
  <si>
    <t>夫収入（給与の場合賞与含む）</t>
    <rPh sb="0" eb="1">
      <t>オット</t>
    </rPh>
    <rPh sb="1" eb="3">
      <t>シュウニュウ</t>
    </rPh>
    <rPh sb="4" eb="6">
      <t>キュウヨ</t>
    </rPh>
    <rPh sb="7" eb="9">
      <t>バアイ</t>
    </rPh>
    <rPh sb="9" eb="11">
      <t>ショウヨ</t>
    </rPh>
    <rPh sb="11" eb="12">
      <t>フク</t>
    </rPh>
    <phoneticPr fontId="1"/>
  </si>
  <si>
    <t>妻収入（給与の場合賞与含む）</t>
    <rPh sb="0" eb="1">
      <t>ツマ</t>
    </rPh>
    <rPh sb="1" eb="3">
      <t>シュウニュウ</t>
    </rPh>
    <rPh sb="4" eb="6">
      <t>キュウヨ</t>
    </rPh>
    <rPh sb="7" eb="9">
      <t>バアイ</t>
    </rPh>
    <rPh sb="9" eb="11">
      <t>ショウヨ</t>
    </rPh>
    <rPh sb="11" eb="12">
      <t>フク</t>
    </rPh>
    <phoneticPr fontId="1"/>
  </si>
  <si>
    <t>年金</t>
    <rPh sb="0" eb="2">
      <t>ネンキン</t>
    </rPh>
    <phoneticPr fontId="1"/>
  </si>
  <si>
    <t>その他</t>
    <rPh sb="2" eb="3">
      <t>タ</t>
    </rPh>
    <phoneticPr fontId="1"/>
  </si>
  <si>
    <t>支出</t>
    <rPh sb="0" eb="2">
      <t>シシュツ</t>
    </rPh>
    <phoneticPr fontId="1"/>
  </si>
  <si>
    <t>生活費</t>
    <rPh sb="0" eb="3">
      <t>セイカツヒ</t>
    </rPh>
    <phoneticPr fontId="1"/>
  </si>
  <si>
    <t>学費</t>
    <rPh sb="0" eb="2">
      <t>ガクヒ</t>
    </rPh>
    <phoneticPr fontId="1"/>
  </si>
  <si>
    <t>収支</t>
    <rPh sb="0" eb="2">
      <t>シュウシ</t>
    </rPh>
    <phoneticPr fontId="1"/>
  </si>
  <si>
    <t>実質預貯金残高</t>
    <rPh sb="0" eb="2">
      <t>ジッシツ</t>
    </rPh>
    <rPh sb="2" eb="5">
      <t>ヨチョキン</t>
    </rPh>
    <rPh sb="5" eb="7">
      <t>ザンダカ</t>
    </rPh>
    <phoneticPr fontId="1"/>
  </si>
  <si>
    <t>収入計</t>
    <rPh sb="0" eb="2">
      <t>シュウニュウ</t>
    </rPh>
    <rPh sb="2" eb="3">
      <t>ケイ</t>
    </rPh>
    <phoneticPr fontId="1"/>
  </si>
  <si>
    <t>支出計</t>
    <rPh sb="0" eb="2">
      <t>シシュツ</t>
    </rPh>
    <rPh sb="2" eb="3">
      <t>ケイ</t>
    </rPh>
    <phoneticPr fontId="1"/>
  </si>
  <si>
    <t>現在</t>
    <rPh sb="0" eb="2">
      <t>ゲンザイ</t>
    </rPh>
    <phoneticPr fontId="1"/>
  </si>
  <si>
    <t>１年後</t>
    <rPh sb="1" eb="3">
      <t>ネンゴ</t>
    </rPh>
    <phoneticPr fontId="1"/>
  </si>
  <si>
    <t>２年後</t>
    <rPh sb="1" eb="3">
      <t>ネンゴ</t>
    </rPh>
    <phoneticPr fontId="1"/>
  </si>
  <si>
    <t>３年後</t>
    <rPh sb="1" eb="3">
      <t>ネンゴ</t>
    </rPh>
    <phoneticPr fontId="1"/>
  </si>
  <si>
    <t>４年後</t>
    <rPh sb="1" eb="3">
      <t>ネンゴ</t>
    </rPh>
    <phoneticPr fontId="1"/>
  </si>
  <si>
    <t>５年後</t>
    <rPh sb="1" eb="3">
      <t>ネンゴ</t>
    </rPh>
    <phoneticPr fontId="1"/>
  </si>
  <si>
    <t>６年後</t>
    <rPh sb="1" eb="3">
      <t>ネンゴ</t>
    </rPh>
    <phoneticPr fontId="1"/>
  </si>
  <si>
    <t>７年後</t>
    <rPh sb="1" eb="3">
      <t>ネンゴ</t>
    </rPh>
    <phoneticPr fontId="1"/>
  </si>
  <si>
    <t>８年後</t>
    <rPh sb="1" eb="3">
      <t>ネンゴ</t>
    </rPh>
    <phoneticPr fontId="1"/>
  </si>
  <si>
    <t>９年後</t>
    <rPh sb="1" eb="3">
      <t>ネンゴ</t>
    </rPh>
    <phoneticPr fontId="1"/>
  </si>
  <si>
    <t>１０年後</t>
    <rPh sb="2" eb="4">
      <t>ネンゴ</t>
    </rPh>
    <phoneticPr fontId="1"/>
  </si>
  <si>
    <t>１１年後</t>
    <rPh sb="2" eb="4">
      <t>ネンゴ</t>
    </rPh>
    <phoneticPr fontId="1"/>
  </si>
  <si>
    <t>１２年後</t>
    <rPh sb="2" eb="4">
      <t>ネンゴ</t>
    </rPh>
    <phoneticPr fontId="1"/>
  </si>
  <si>
    <t>１３年後</t>
    <rPh sb="2" eb="4">
      <t>ネンゴ</t>
    </rPh>
    <phoneticPr fontId="1"/>
  </si>
  <si>
    <t>１４年後</t>
    <rPh sb="2" eb="4">
      <t>ネンゴ</t>
    </rPh>
    <phoneticPr fontId="1"/>
  </si>
  <si>
    <t>１５年後</t>
    <rPh sb="2" eb="4">
      <t>ネンゴ</t>
    </rPh>
    <phoneticPr fontId="1"/>
  </si>
  <si>
    <t>１６年後</t>
    <rPh sb="2" eb="4">
      <t>ネンゴ</t>
    </rPh>
    <phoneticPr fontId="1"/>
  </si>
  <si>
    <t>１７年後</t>
    <rPh sb="2" eb="4">
      <t>ネンゴ</t>
    </rPh>
    <phoneticPr fontId="1"/>
  </si>
  <si>
    <t>１８年後</t>
    <rPh sb="2" eb="4">
      <t>ネンゴ</t>
    </rPh>
    <phoneticPr fontId="1"/>
  </si>
  <si>
    <t>１９年後</t>
    <rPh sb="2" eb="4">
      <t>ネンゴ</t>
    </rPh>
    <phoneticPr fontId="1"/>
  </si>
  <si>
    <t>２０年後</t>
    <rPh sb="2" eb="4">
      <t>ネンゴ</t>
    </rPh>
    <phoneticPr fontId="1"/>
  </si>
  <si>
    <t>２１年後</t>
    <rPh sb="2" eb="4">
      <t>ネンゴ</t>
    </rPh>
    <phoneticPr fontId="1"/>
  </si>
  <si>
    <t>２２年後</t>
    <rPh sb="2" eb="4">
      <t>ネンゴ</t>
    </rPh>
    <phoneticPr fontId="1"/>
  </si>
  <si>
    <t>２３年後</t>
    <rPh sb="2" eb="4">
      <t>ネンゴ</t>
    </rPh>
    <phoneticPr fontId="1"/>
  </si>
  <si>
    <t>２４年後</t>
    <rPh sb="2" eb="4">
      <t>ネンゴ</t>
    </rPh>
    <phoneticPr fontId="1"/>
  </si>
  <si>
    <t>２５年後</t>
    <rPh sb="2" eb="4">
      <t>ネンゴ</t>
    </rPh>
    <phoneticPr fontId="1"/>
  </si>
  <si>
    <t>２６年後</t>
    <rPh sb="2" eb="4">
      <t>ネンゴ</t>
    </rPh>
    <phoneticPr fontId="1"/>
  </si>
  <si>
    <t>２７年後</t>
    <rPh sb="2" eb="4">
      <t>ネンゴ</t>
    </rPh>
    <phoneticPr fontId="1"/>
  </si>
  <si>
    <t>２８年後</t>
    <rPh sb="2" eb="4">
      <t>ネンゴ</t>
    </rPh>
    <phoneticPr fontId="1"/>
  </si>
  <si>
    <t>２９年後</t>
    <rPh sb="2" eb="4">
      <t>ネンゴ</t>
    </rPh>
    <phoneticPr fontId="1"/>
  </si>
  <si>
    <t>３０年後</t>
    <rPh sb="2" eb="4">
      <t>ネンゴ</t>
    </rPh>
    <phoneticPr fontId="1"/>
  </si>
  <si>
    <t>経過年数</t>
    <rPh sb="0" eb="2">
      <t>ケイカ</t>
    </rPh>
    <rPh sb="2" eb="4">
      <t>ネンスウ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</si>
  <si>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</si>
  <si>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</si>
  <si>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インフレ率
を考慮した目減り分</t>
    <rPh sb="4" eb="5">
      <t>リツ</t>
    </rPh>
    <rPh sb="7" eb="9">
      <t>コウリョ</t>
    </rPh>
    <rPh sb="11" eb="13">
      <t>メベ</t>
    </rPh>
    <rPh sb="14" eb="15">
      <t>ブン</t>
    </rPh>
    <phoneticPr fontId="1"/>
  </si>
  <si>
    <t>家族のイベント
(予想）</t>
    <rPh sb="0" eb="2">
      <t>カゾク</t>
    </rPh>
    <phoneticPr fontId="1"/>
  </si>
  <si>
    <t>長男</t>
    <rPh sb="0" eb="2">
      <t>チョウナン</t>
    </rPh>
    <phoneticPr fontId="1"/>
  </si>
  <si>
    <t>長女</t>
    <rPh sb="0" eb="2">
      <t>チョウジョ</t>
    </rPh>
    <phoneticPr fontId="1"/>
  </si>
  <si>
    <t>旅行等その他、イベントでの支出</t>
    <rPh sb="0" eb="2">
      <t>リョコウ</t>
    </rPh>
    <rPh sb="2" eb="3">
      <t>ナド</t>
    </rPh>
    <rPh sb="5" eb="6">
      <t>タ</t>
    </rPh>
    <rPh sb="13" eb="15">
      <t>シシュツ</t>
    </rPh>
    <phoneticPr fontId="1"/>
  </si>
  <si>
    <t xml:space="preserve">預貯金残高
現在
（万円）
</t>
    <rPh sb="0" eb="3">
      <t>ヨチョキン</t>
    </rPh>
    <rPh sb="3" eb="5">
      <t>ザンダカ</t>
    </rPh>
    <rPh sb="6" eb="8">
      <t>ゲンザイ</t>
    </rPh>
    <rPh sb="10" eb="12">
      <t>マンエン</t>
    </rPh>
    <phoneticPr fontId="1"/>
  </si>
  <si>
    <t>収入（手取り金額）</t>
    <rPh sb="0" eb="2">
      <t>シュウニュウ</t>
    </rPh>
    <rPh sb="3" eb="5">
      <t>テド</t>
    </rPh>
    <rPh sb="6" eb="8">
      <t>キンガク</t>
    </rPh>
    <phoneticPr fontId="1"/>
  </si>
  <si>
    <t>住居費
(ローン）</t>
    <rPh sb="0" eb="2">
      <t>ジュウキョ</t>
    </rPh>
    <rPh sb="2" eb="3">
      <t>ヒ</t>
    </rPh>
    <phoneticPr fontId="1"/>
  </si>
  <si>
    <t>1000</t>
    <phoneticPr fontId="1"/>
  </si>
  <si>
    <t>車買換え</t>
    <rPh sb="0" eb="1">
      <t>クルマ</t>
    </rPh>
    <rPh sb="1" eb="3">
      <t>カイカ</t>
    </rPh>
    <phoneticPr fontId="1"/>
  </si>
  <si>
    <t>長男大学入学</t>
    <rPh sb="0" eb="2">
      <t>チョウナン</t>
    </rPh>
    <rPh sb="2" eb="4">
      <t>ダイガク</t>
    </rPh>
    <rPh sb="4" eb="6">
      <t>ニュウガク</t>
    </rPh>
    <phoneticPr fontId="1"/>
  </si>
  <si>
    <t>長男大学卒業</t>
    <rPh sb="0" eb="2">
      <t>チョウナン</t>
    </rPh>
    <rPh sb="2" eb="4">
      <t>ダイガク</t>
    </rPh>
    <rPh sb="4" eb="6">
      <t>ソツギョウ</t>
    </rPh>
    <phoneticPr fontId="1"/>
  </si>
  <si>
    <t>長女大学入学</t>
    <rPh sb="0" eb="2">
      <t>チョウジョ</t>
    </rPh>
    <rPh sb="2" eb="4">
      <t>ダイガク</t>
    </rPh>
    <rPh sb="4" eb="6">
      <t>ニュウガク</t>
    </rPh>
    <phoneticPr fontId="1"/>
  </si>
  <si>
    <t>長女大学卒業</t>
    <rPh sb="0" eb="2">
      <t>チョウジョ</t>
    </rPh>
    <rPh sb="2" eb="4">
      <t>ダイガク</t>
    </rPh>
    <rPh sb="4" eb="6">
      <t>ソツギョウ</t>
    </rPh>
    <phoneticPr fontId="1"/>
  </si>
  <si>
    <t>長男結婚</t>
    <rPh sb="0" eb="2">
      <t>チョウナン</t>
    </rPh>
    <rPh sb="2" eb="4">
      <t>ケッコン</t>
    </rPh>
    <phoneticPr fontId="1"/>
  </si>
  <si>
    <t>孫誕生</t>
    <rPh sb="0" eb="1">
      <t>マゴ</t>
    </rPh>
    <rPh sb="1" eb="3">
      <t>タンジョウ</t>
    </rPh>
    <phoneticPr fontId="1"/>
  </si>
  <si>
    <t>長女結婚</t>
    <rPh sb="0" eb="1">
      <t>チョウ</t>
    </rPh>
    <rPh sb="1" eb="2">
      <t>オンナ</t>
    </rPh>
    <rPh sb="2" eb="4">
      <t>ケッコン</t>
    </rPh>
    <phoneticPr fontId="1"/>
  </si>
  <si>
    <t>夫退職（退職金）</t>
    <rPh sb="0" eb="1">
      <t>オット</t>
    </rPh>
    <rPh sb="1" eb="3">
      <t>タイショク</t>
    </rPh>
    <rPh sb="4" eb="7">
      <t>タイショクキン</t>
    </rPh>
    <phoneticPr fontId="1"/>
  </si>
  <si>
    <t>負債合計</t>
    <rPh sb="0" eb="2">
      <t>フサイ</t>
    </rPh>
    <rPh sb="2" eb="4">
      <t>ゴウケイ</t>
    </rPh>
    <phoneticPr fontId="1"/>
  </si>
  <si>
    <t>資産合計</t>
    <rPh sb="0" eb="2">
      <t>シサン</t>
    </rPh>
    <rPh sb="2" eb="4">
      <t>ゴウケイ</t>
    </rPh>
    <phoneticPr fontId="1"/>
  </si>
  <si>
    <t>その他の資産計</t>
    <rPh sb="2" eb="3">
      <t>タ</t>
    </rPh>
    <rPh sb="4" eb="6">
      <t>シサン</t>
    </rPh>
    <rPh sb="6" eb="7">
      <t>ケイ</t>
    </rPh>
    <phoneticPr fontId="1"/>
  </si>
  <si>
    <t>不動産計</t>
    <rPh sb="0" eb="3">
      <t>フドウサン</t>
    </rPh>
    <rPh sb="3" eb="4">
      <t>ケイ</t>
    </rPh>
    <phoneticPr fontId="1"/>
  </si>
  <si>
    <t>不動産（時価）</t>
    <rPh sb="0" eb="3">
      <t>フドウサン</t>
    </rPh>
    <rPh sb="4" eb="6">
      <t>ジカ</t>
    </rPh>
    <phoneticPr fontId="1"/>
  </si>
  <si>
    <t>証券類計</t>
    <rPh sb="0" eb="2">
      <t>ショウケン</t>
    </rPh>
    <rPh sb="2" eb="3">
      <t>ルイ</t>
    </rPh>
    <rPh sb="3" eb="4">
      <t>ケイ</t>
    </rPh>
    <phoneticPr fontId="1"/>
  </si>
  <si>
    <t>株式などの証券類</t>
    <rPh sb="0" eb="2">
      <t>カブシキ</t>
    </rPh>
    <rPh sb="5" eb="7">
      <t>ショウケン</t>
    </rPh>
    <rPh sb="7" eb="8">
      <t>ルイ</t>
    </rPh>
    <phoneticPr fontId="1"/>
  </si>
  <si>
    <t>預金計</t>
    <rPh sb="0" eb="2">
      <t>ヨキン</t>
    </rPh>
    <rPh sb="2" eb="3">
      <t>ケイ</t>
    </rPh>
    <phoneticPr fontId="1"/>
  </si>
  <si>
    <t>住宅ローン（借入残高）</t>
    <rPh sb="0" eb="2">
      <t>ジュウタク</t>
    </rPh>
    <rPh sb="6" eb="8">
      <t>カリイレ</t>
    </rPh>
    <rPh sb="8" eb="10">
      <t>ザンダカ</t>
    </rPh>
    <phoneticPr fontId="1"/>
  </si>
  <si>
    <t>借入金</t>
    <rPh sb="0" eb="2">
      <t>カリイレ</t>
    </rPh>
    <rPh sb="2" eb="3">
      <t>キン</t>
    </rPh>
    <phoneticPr fontId="1"/>
  </si>
  <si>
    <t>預金</t>
    <rPh sb="0" eb="2">
      <t>ヨキン</t>
    </rPh>
    <phoneticPr fontId="1"/>
  </si>
  <si>
    <t>負債</t>
    <rPh sb="0" eb="2">
      <t>フサイ</t>
    </rPh>
    <phoneticPr fontId="1"/>
  </si>
  <si>
    <t>資産</t>
    <rPh sb="0" eb="2">
      <t>シサン</t>
    </rPh>
    <phoneticPr fontId="1"/>
  </si>
  <si>
    <t>我が家の資産表　（単位：万円）　　　　　　　年　　月　　日現在</t>
    <rPh sb="0" eb="1">
      <t>ワ</t>
    </rPh>
    <rPh sb="2" eb="3">
      <t>ヤ</t>
    </rPh>
    <rPh sb="4" eb="6">
      <t>シサン</t>
    </rPh>
    <rPh sb="6" eb="7">
      <t>ヒョウ</t>
    </rPh>
    <rPh sb="9" eb="11">
      <t>タンイ</t>
    </rPh>
    <rPh sb="12" eb="14">
      <t>マンエン</t>
    </rPh>
    <rPh sb="22" eb="23">
      <t>ネン</t>
    </rPh>
    <rPh sb="25" eb="26">
      <t>ガツ</t>
    </rPh>
    <rPh sb="28" eb="29">
      <t>ニチ</t>
    </rPh>
    <rPh sb="29" eb="31">
      <t>ゲンザイ</t>
    </rPh>
    <phoneticPr fontId="1"/>
  </si>
  <si>
    <t>骨董品</t>
    <rPh sb="0" eb="3">
      <t>コットウヒン</t>
    </rPh>
    <phoneticPr fontId="1"/>
  </si>
  <si>
    <t>絵画</t>
    <rPh sb="0" eb="2">
      <t>カイガ</t>
    </rPh>
    <phoneticPr fontId="1"/>
  </si>
  <si>
    <t>ゴルフ会員権</t>
    <rPh sb="3" eb="6">
      <t>カイインケン</t>
    </rPh>
    <phoneticPr fontId="1"/>
  </si>
  <si>
    <t>その他の資産（時価）</t>
    <rPh sb="2" eb="3">
      <t>タ</t>
    </rPh>
    <rPh sb="4" eb="6">
      <t>シサン</t>
    </rPh>
    <rPh sb="7" eb="9">
      <t>ジカ</t>
    </rPh>
    <phoneticPr fontId="1"/>
  </si>
  <si>
    <t>自宅</t>
    <rPh sb="0" eb="2">
      <t>ジタク</t>
    </rPh>
    <phoneticPr fontId="1"/>
  </si>
  <si>
    <t>△△食品</t>
    <rPh sb="2" eb="4">
      <t>ショクヒン</t>
    </rPh>
    <phoneticPr fontId="1"/>
  </si>
  <si>
    <t>××電気</t>
    <rPh sb="2" eb="4">
      <t>デンキ</t>
    </rPh>
    <phoneticPr fontId="1"/>
  </si>
  <si>
    <t>株式（時価）</t>
    <rPh sb="0" eb="2">
      <t>カブシキ</t>
    </rPh>
    <phoneticPr fontId="1"/>
  </si>
  <si>
    <t>国債（額面金額）</t>
    <rPh sb="0" eb="2">
      <t>コクサイ</t>
    </rPh>
    <rPh sb="3" eb="5">
      <t>ガクメン</t>
    </rPh>
    <rPh sb="5" eb="7">
      <t>キンガク</t>
    </rPh>
    <phoneticPr fontId="1"/>
  </si>
  <si>
    <t>財形貯蓄</t>
    <rPh sb="0" eb="2">
      <t>ザイケイ</t>
    </rPh>
    <rPh sb="2" eb="4">
      <t>チョチク</t>
    </rPh>
    <phoneticPr fontId="1"/>
  </si>
  <si>
    <t>郵便貯金</t>
    <rPh sb="0" eb="2">
      <t>ユウビン</t>
    </rPh>
    <rPh sb="2" eb="4">
      <t>チョキン</t>
    </rPh>
    <phoneticPr fontId="1"/>
  </si>
  <si>
    <t>□□銀行</t>
    <rPh sb="2" eb="4">
      <t>ギンコウ</t>
    </rPh>
    <phoneticPr fontId="1"/>
  </si>
  <si>
    <t>○○銀行</t>
    <rPh sb="2" eb="4">
      <t>ギンコウ</t>
    </rPh>
    <phoneticPr fontId="1"/>
  </si>
  <si>
    <t>預貯金残高
現在
（万円）</t>
    <rPh sb="0" eb="3">
      <t>ヨチョキン</t>
    </rPh>
    <rPh sb="3" eb="5">
      <t>ザンダカ</t>
    </rPh>
    <rPh sb="6" eb="8">
      <t>ゲンザイ</t>
    </rPh>
    <rPh sb="10" eb="12">
      <t>マンエン</t>
    </rPh>
    <phoneticPr fontId="1"/>
  </si>
  <si>
    <t>住居費
（ローン）</t>
    <rPh sb="0" eb="2">
      <t>ジュウキョ</t>
    </rPh>
    <rPh sb="2" eb="3">
      <t>ヒ</t>
    </rPh>
    <phoneticPr fontId="1"/>
  </si>
  <si>
    <t>収入（手取り金額）</t>
    <rPh sb="0" eb="2">
      <t>シュウニュウ</t>
    </rPh>
    <phoneticPr fontId="1"/>
  </si>
  <si>
    <t>記入例）</t>
    <rPh sb="0" eb="2">
      <t>キニュウ</t>
    </rPh>
    <rPh sb="2" eb="3">
      <t>レイ</t>
    </rPh>
    <phoneticPr fontId="1"/>
  </si>
  <si>
    <t>　※黄色部分が入力箇所です。</t>
    <rPh sb="2" eb="4">
      <t>キイロ</t>
    </rPh>
    <rPh sb="4" eb="6">
      <t>ブブン</t>
    </rPh>
    <rPh sb="7" eb="9">
      <t>ニュウリョク</t>
    </rPh>
    <rPh sb="9" eb="11">
      <t>カショ</t>
    </rPh>
    <phoneticPr fontId="2"/>
  </si>
  <si>
    <t>入力用）</t>
    <rPh sb="0" eb="2">
      <t>ニュウリョク</t>
    </rPh>
    <rPh sb="2" eb="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</si>
</sst>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万&quot;&quot;円&quot;"/>
    <numFmt numFmtId="177" formatCode="0_);[Red]\(0\)"/>
    <numFmt numFmtId="178" formatCode="0.00_);[Red]\(0.00\)"/>
    <numFmt numFmtId="179" formatCode="0_ ;[Red]\-0\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1"/>
      <color theme="1" tint="0.34998626667073579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2" xfId="0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right" vertical="center" wrapText="1"/>
    </xf>
    <xf numFmtId="9" fontId="4" fillId="2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4" borderId="24" xfId="0" applyFill="1" applyBorder="1" applyAlignment="1">
      <alignment horizontal="center" vertical="center" wrapText="1"/>
    </xf>
    <xf numFmtId="178" fontId="0" fillId="4" borderId="24" xfId="0" applyNumberForma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76" fontId="0" fillId="4" borderId="15" xfId="0" applyNumberFormat="1" applyFill="1" applyBorder="1" applyAlignment="1">
      <alignment horizontal="right" vertical="center" wrapText="1"/>
    </xf>
    <xf numFmtId="9" fontId="4" fillId="4" borderId="15" xfId="1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179" fontId="0" fillId="0" borderId="6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9" xfId="0" applyNumberFormat="1" applyBorder="1">
      <alignment vertical="center"/>
    </xf>
    <xf numFmtId="179" fontId="0" fillId="0" borderId="30" xfId="0" applyNumberFormat="1" applyBorder="1">
      <alignment vertical="center"/>
    </xf>
    <xf numFmtId="179" fontId="0" fillId="0" borderId="9" xfId="0" applyNumberFormat="1" applyBorder="1" applyAlignment="1">
      <alignment horizontal="right" vertical="center"/>
    </xf>
    <xf numFmtId="179" fontId="0" fillId="0" borderId="9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31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2" xfId="0" applyNumberFormat="1" applyBorder="1">
      <alignment vertical="center"/>
    </xf>
    <xf numFmtId="179" fontId="0" fillId="0" borderId="10" xfId="0" applyNumberFormat="1" applyBorder="1" applyAlignment="1">
      <alignment horizontal="right" vertical="center"/>
    </xf>
    <xf numFmtId="179" fontId="0" fillId="0" borderId="10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33" xfId="0" applyNumberFormat="1" applyBorder="1">
      <alignment vertical="center"/>
    </xf>
    <xf numFmtId="179" fontId="0" fillId="0" borderId="11" xfId="0" applyNumberFormat="1" applyBorder="1" applyAlignment="1">
      <alignment horizontal="right" vertical="center"/>
    </xf>
    <xf numFmtId="179" fontId="0" fillId="0" borderId="34" xfId="0" applyNumberFormat="1" applyBorder="1">
      <alignment vertical="center"/>
    </xf>
    <xf numFmtId="179" fontId="0" fillId="0" borderId="15" xfId="0" applyNumberFormat="1" applyBorder="1">
      <alignment vertical="center"/>
    </xf>
    <xf numFmtId="0" fontId="0" fillId="2" borderId="35" xfId="0" applyFill="1" applyBorder="1">
      <alignment vertical="center"/>
    </xf>
    <xf numFmtId="0" fontId="0" fillId="0" borderId="3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31" xfId="0" applyBorder="1" applyProtection="1">
      <alignment vertical="center"/>
    </xf>
    <xf numFmtId="179" fontId="0" fillId="2" borderId="12" xfId="0" applyNumberForma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0" borderId="35" xfId="0" applyNumberFormat="1" applyBorder="1">
      <alignment vertical="center"/>
    </xf>
    <xf numFmtId="179" fontId="0" fillId="2" borderId="36" xfId="0" applyNumberFormat="1" applyFill="1" applyBorder="1">
      <alignment vertical="center"/>
    </xf>
    <xf numFmtId="179" fontId="0" fillId="2" borderId="31" xfId="0" applyNumberFormat="1" applyFill="1" applyBorder="1">
      <alignment vertical="center"/>
    </xf>
    <xf numFmtId="179" fontId="0" fillId="2" borderId="37" xfId="0" applyNumberFormat="1" applyFill="1" applyBorder="1">
      <alignment vertical="center"/>
    </xf>
    <xf numFmtId="179" fontId="0" fillId="2" borderId="7" xfId="0" applyNumberFormat="1" applyFill="1" applyBorder="1">
      <alignment vertical="center"/>
    </xf>
    <xf numFmtId="179" fontId="0" fillId="2" borderId="6" xfId="0" applyNumberFormat="1" applyFill="1" applyBorder="1">
      <alignment vertical="center"/>
    </xf>
    <xf numFmtId="179" fontId="0" fillId="2" borderId="38" xfId="0" applyNumberFormat="1" applyFill="1" applyBorder="1">
      <alignment vertical="center"/>
    </xf>
    <xf numFmtId="179" fontId="0" fillId="2" borderId="4" xfId="0" applyNumberFormat="1" applyFill="1" applyBorder="1">
      <alignment vertical="center"/>
    </xf>
    <xf numFmtId="179" fontId="0" fillId="2" borderId="28" xfId="0" applyNumberFormat="1" applyFill="1" applyBorder="1">
      <alignment vertical="center"/>
    </xf>
    <xf numFmtId="179" fontId="0" fillId="2" borderId="19" xfId="0" applyNumberFormat="1" applyFill="1" applyBorder="1">
      <alignment vertical="center"/>
    </xf>
    <xf numFmtId="179" fontId="0" fillId="2" borderId="25" xfId="0" applyNumberForma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3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3" borderId="19" xfId="0" applyFont="1" applyFill="1" applyBorder="1">
      <alignment vertical="center"/>
    </xf>
    <xf numFmtId="0" fontId="10" fillId="0" borderId="5" xfId="0" applyFont="1" applyBorder="1">
      <alignment vertical="center"/>
    </xf>
    <xf numFmtId="0" fontId="10" fillId="3" borderId="18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177" fontId="0" fillId="4" borderId="24" xfId="0" applyNumberFormat="1" applyFill="1" applyBorder="1" applyAlignment="1">
      <alignment horizontal="center" vertical="center" wrapText="1"/>
    </xf>
    <xf numFmtId="177" fontId="0" fillId="4" borderId="15" xfId="0" applyNumberFormat="1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4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vertical="center"/>
    </xf>
    <xf numFmtId="0" fontId="0" fillId="4" borderId="19" xfId="0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180974</xdr:rowOff>
    </xdr:from>
    <xdr:to>
      <xdr:col>0</xdr:col>
      <xdr:colOff>647700</xdr:colOff>
      <xdr:row>0</xdr:row>
      <xdr:rowOff>476249</xdr:rowOff>
    </xdr:to>
    <xdr:sp macro="" textlink="">
      <xdr:nvSpPr>
        <xdr:cNvPr id="3" name="正方形/長方形 2"/>
        <xdr:cNvSpPr/>
      </xdr:nvSpPr>
      <xdr:spPr>
        <a:xfrm>
          <a:off x="133350" y="180974"/>
          <a:ext cx="514350" cy="29527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/>
  </sheetViews>
  <sheetFormatPr defaultRowHeight="13.5"/>
  <cols>
    <col min="1" max="1" width="19.125" customWidth="1"/>
    <col min="2" max="2" width="15.625" customWidth="1"/>
    <col min="3" max="3" width="19.125" customWidth="1"/>
    <col min="4" max="4" width="15.625" customWidth="1"/>
  </cols>
  <sheetData>
    <row r="1" spans="1:6" ht="17.25">
      <c r="A1" s="18" t="s">
        <v>95</v>
      </c>
    </row>
    <row r="2" spans="1:6" ht="14.25" thickBot="1">
      <c r="A2" s="85" t="s">
        <v>78</v>
      </c>
      <c r="B2" s="85"/>
      <c r="C2" s="85"/>
      <c r="D2" s="85"/>
      <c r="E2" s="17"/>
      <c r="F2" s="17"/>
    </row>
    <row r="3" spans="1:6">
      <c r="A3" s="104" t="s">
        <v>77</v>
      </c>
      <c r="B3" s="105"/>
      <c r="C3" s="106" t="s">
        <v>76</v>
      </c>
      <c r="D3" s="105"/>
    </row>
    <row r="4" spans="1:6">
      <c r="A4" s="98" t="s">
        <v>75</v>
      </c>
      <c r="B4" s="99"/>
      <c r="C4" s="107" t="s">
        <v>74</v>
      </c>
      <c r="D4" s="99"/>
    </row>
    <row r="5" spans="1:6">
      <c r="A5" s="86" t="s">
        <v>91</v>
      </c>
      <c r="B5" s="87">
        <v>125</v>
      </c>
      <c r="C5" s="88" t="s">
        <v>73</v>
      </c>
      <c r="D5" s="89">
        <v>2600</v>
      </c>
    </row>
    <row r="6" spans="1:6">
      <c r="A6" s="90" t="s">
        <v>90</v>
      </c>
      <c r="B6" s="89">
        <v>220</v>
      </c>
      <c r="C6" s="88" t="s">
        <v>5</v>
      </c>
      <c r="D6" s="89">
        <v>240</v>
      </c>
    </row>
    <row r="7" spans="1:6">
      <c r="A7" s="90" t="s">
        <v>89</v>
      </c>
      <c r="B7" s="89">
        <v>145</v>
      </c>
      <c r="C7" s="88"/>
      <c r="D7" s="89"/>
    </row>
    <row r="8" spans="1:6">
      <c r="A8" s="90" t="s">
        <v>88</v>
      </c>
      <c r="B8" s="89">
        <v>180</v>
      </c>
      <c r="C8" s="88"/>
      <c r="D8" s="89"/>
    </row>
    <row r="9" spans="1:6">
      <c r="A9" s="90"/>
      <c r="B9" s="89"/>
      <c r="C9" s="88"/>
      <c r="D9" s="89"/>
    </row>
    <row r="10" spans="1:6">
      <c r="A10" s="91" t="s">
        <v>72</v>
      </c>
      <c r="B10" s="92">
        <f>SUM(B5:B8)</f>
        <v>670</v>
      </c>
      <c r="C10" s="88"/>
      <c r="D10" s="89"/>
    </row>
    <row r="11" spans="1:6">
      <c r="A11" s="98" t="s">
        <v>71</v>
      </c>
      <c r="B11" s="99"/>
      <c r="C11" s="88"/>
      <c r="D11" s="89"/>
    </row>
    <row r="12" spans="1:6">
      <c r="A12" s="86" t="s">
        <v>87</v>
      </c>
      <c r="B12" s="87">
        <v>300</v>
      </c>
      <c r="C12" s="88"/>
      <c r="D12" s="89"/>
    </row>
    <row r="13" spans="1:6">
      <c r="A13" s="90" t="s">
        <v>86</v>
      </c>
      <c r="B13" s="89"/>
      <c r="C13" s="88"/>
      <c r="D13" s="89"/>
    </row>
    <row r="14" spans="1:6">
      <c r="A14" s="90" t="s">
        <v>85</v>
      </c>
      <c r="B14" s="89">
        <v>215</v>
      </c>
      <c r="C14" s="88"/>
      <c r="D14" s="89"/>
    </row>
    <row r="15" spans="1:6">
      <c r="A15" s="90" t="s">
        <v>84</v>
      </c>
      <c r="B15" s="89">
        <v>72</v>
      </c>
      <c r="C15" s="88"/>
      <c r="D15" s="89"/>
    </row>
    <row r="16" spans="1:6">
      <c r="A16" s="90"/>
      <c r="B16" s="89"/>
      <c r="C16" s="88"/>
      <c r="D16" s="89"/>
    </row>
    <row r="17" spans="1:4">
      <c r="A17" s="90"/>
      <c r="B17" s="89"/>
      <c r="C17" s="88"/>
      <c r="D17" s="89"/>
    </row>
    <row r="18" spans="1:4">
      <c r="A18" s="91" t="s">
        <v>70</v>
      </c>
      <c r="B18" s="92">
        <f>SUM(B12:B15)</f>
        <v>587</v>
      </c>
      <c r="C18" s="88"/>
      <c r="D18" s="89"/>
    </row>
    <row r="19" spans="1:4">
      <c r="A19" s="98" t="s">
        <v>69</v>
      </c>
      <c r="B19" s="99"/>
      <c r="C19" s="88"/>
      <c r="D19" s="89"/>
    </row>
    <row r="20" spans="1:4">
      <c r="A20" s="86" t="s">
        <v>83</v>
      </c>
      <c r="B20" s="87">
        <v>1600</v>
      </c>
      <c r="C20" s="88"/>
      <c r="D20" s="89"/>
    </row>
    <row r="21" spans="1:4">
      <c r="A21" s="90"/>
      <c r="B21" s="89"/>
      <c r="C21" s="88"/>
      <c r="D21" s="89"/>
    </row>
    <row r="22" spans="1:4">
      <c r="A22" s="91" t="s">
        <v>68</v>
      </c>
      <c r="B22" s="92">
        <f>SUM(B20)</f>
        <v>1600</v>
      </c>
      <c r="C22" s="88"/>
      <c r="D22" s="89"/>
    </row>
    <row r="23" spans="1:4">
      <c r="A23" s="98" t="s">
        <v>82</v>
      </c>
      <c r="B23" s="99"/>
      <c r="C23" s="88"/>
      <c r="D23" s="89"/>
    </row>
    <row r="24" spans="1:4">
      <c r="A24" s="86" t="s">
        <v>81</v>
      </c>
      <c r="B24" s="87">
        <v>300</v>
      </c>
      <c r="C24" s="88"/>
      <c r="D24" s="89"/>
    </row>
    <row r="25" spans="1:4">
      <c r="A25" s="90" t="s">
        <v>80</v>
      </c>
      <c r="B25" s="89">
        <v>35</v>
      </c>
      <c r="C25" s="88"/>
      <c r="D25" s="89"/>
    </row>
    <row r="26" spans="1:4">
      <c r="A26" s="90" t="s">
        <v>79</v>
      </c>
      <c r="B26" s="89">
        <v>20</v>
      </c>
      <c r="C26" s="88"/>
      <c r="D26" s="89"/>
    </row>
    <row r="27" spans="1:4">
      <c r="A27" s="90" t="s">
        <v>5</v>
      </c>
      <c r="B27" s="89"/>
      <c r="C27" s="88"/>
      <c r="D27" s="89"/>
    </row>
    <row r="28" spans="1:4">
      <c r="A28" s="90"/>
      <c r="B28" s="89"/>
      <c r="C28" s="88"/>
      <c r="D28" s="89"/>
    </row>
    <row r="29" spans="1:4">
      <c r="A29" s="91" t="s">
        <v>67</v>
      </c>
      <c r="B29" s="92">
        <f>SUM(B24:B27)</f>
        <v>355</v>
      </c>
      <c r="C29" s="88"/>
      <c r="D29" s="89"/>
    </row>
    <row r="30" spans="1:4" ht="14.25" thickBot="1">
      <c r="A30" s="93" t="s">
        <v>66</v>
      </c>
      <c r="B30" s="94">
        <f>B10+B18+B22+B29</f>
        <v>3212</v>
      </c>
      <c r="C30" s="95" t="s">
        <v>65</v>
      </c>
      <c r="D30" s="94">
        <f>SUM(D5:D29)</f>
        <v>2840</v>
      </c>
    </row>
    <row r="32" spans="1:4" ht="17.25">
      <c r="A32" s="18" t="s">
        <v>97</v>
      </c>
    </row>
    <row r="33" spans="1:4" ht="14.25" thickBot="1">
      <c r="A33" s="17" t="s">
        <v>78</v>
      </c>
      <c r="B33" s="17"/>
      <c r="C33" s="17"/>
    </row>
    <row r="34" spans="1:4">
      <c r="A34" s="100" t="s">
        <v>77</v>
      </c>
      <c r="B34" s="101"/>
      <c r="C34" s="102" t="s">
        <v>76</v>
      </c>
      <c r="D34" s="101"/>
    </row>
    <row r="35" spans="1:4">
      <c r="A35" s="96" t="s">
        <v>75</v>
      </c>
      <c r="B35" s="97"/>
      <c r="C35" s="103" t="s">
        <v>74</v>
      </c>
      <c r="D35" s="97"/>
    </row>
    <row r="36" spans="1:4">
      <c r="A36" s="34"/>
      <c r="B36" s="33"/>
      <c r="C36" s="31"/>
      <c r="D36" s="30"/>
    </row>
    <row r="37" spans="1:4">
      <c r="A37" s="32"/>
      <c r="B37" s="30"/>
      <c r="C37" s="31"/>
      <c r="D37" s="30"/>
    </row>
    <row r="38" spans="1:4">
      <c r="A38" s="32"/>
      <c r="B38" s="30"/>
      <c r="C38" s="31"/>
      <c r="D38" s="30"/>
    </row>
    <row r="39" spans="1:4">
      <c r="A39" s="32"/>
      <c r="B39" s="30"/>
      <c r="C39" s="31"/>
      <c r="D39" s="30"/>
    </row>
    <row r="40" spans="1:4">
      <c r="A40" s="32"/>
      <c r="B40" s="30"/>
      <c r="C40" s="31"/>
      <c r="D40" s="30"/>
    </row>
    <row r="41" spans="1:4">
      <c r="A41" s="3" t="s">
        <v>72</v>
      </c>
      <c r="B41" s="4">
        <f>SUM(B36:B39)</f>
        <v>0</v>
      </c>
      <c r="C41" s="31"/>
      <c r="D41" s="30"/>
    </row>
    <row r="42" spans="1:4">
      <c r="A42" s="96" t="s">
        <v>71</v>
      </c>
      <c r="B42" s="97"/>
      <c r="C42" s="31"/>
      <c r="D42" s="30"/>
    </row>
    <row r="43" spans="1:4">
      <c r="A43" s="34"/>
      <c r="B43" s="33"/>
      <c r="C43" s="31"/>
      <c r="D43" s="30"/>
    </row>
    <row r="44" spans="1:4">
      <c r="A44" s="32"/>
      <c r="B44" s="30"/>
      <c r="C44" s="31"/>
      <c r="D44" s="30"/>
    </row>
    <row r="45" spans="1:4">
      <c r="A45" s="32"/>
      <c r="B45" s="30"/>
      <c r="C45" s="31"/>
      <c r="D45" s="30"/>
    </row>
    <row r="46" spans="1:4">
      <c r="A46" s="32"/>
      <c r="B46" s="30"/>
      <c r="C46" s="31"/>
      <c r="D46" s="30"/>
    </row>
    <row r="47" spans="1:4">
      <c r="A47" s="32"/>
      <c r="B47" s="30"/>
      <c r="C47" s="31"/>
      <c r="D47" s="30"/>
    </row>
    <row r="48" spans="1:4">
      <c r="A48" s="32"/>
      <c r="B48" s="30"/>
      <c r="C48" s="31"/>
      <c r="D48" s="30"/>
    </row>
    <row r="49" spans="1:4">
      <c r="A49" s="3" t="s">
        <v>70</v>
      </c>
      <c r="B49" s="4">
        <f>SUM(B43:B46)</f>
        <v>0</v>
      </c>
      <c r="C49" s="31"/>
      <c r="D49" s="30"/>
    </row>
    <row r="50" spans="1:4">
      <c r="A50" s="96" t="s">
        <v>69</v>
      </c>
      <c r="B50" s="97"/>
      <c r="C50" s="31"/>
      <c r="D50" s="30"/>
    </row>
    <row r="51" spans="1:4">
      <c r="A51" s="34"/>
      <c r="B51" s="33"/>
      <c r="C51" s="31"/>
      <c r="D51" s="30"/>
    </row>
    <row r="52" spans="1:4">
      <c r="A52" s="32"/>
      <c r="B52" s="30"/>
      <c r="C52" s="31"/>
      <c r="D52" s="30"/>
    </row>
    <row r="53" spans="1:4">
      <c r="A53" s="3" t="s">
        <v>68</v>
      </c>
      <c r="B53" s="4">
        <f>SUM(B51)</f>
        <v>0</v>
      </c>
      <c r="C53" s="31"/>
      <c r="D53" s="30"/>
    </row>
    <row r="54" spans="1:4">
      <c r="A54" s="96" t="s">
        <v>82</v>
      </c>
      <c r="B54" s="97"/>
      <c r="C54" s="31"/>
      <c r="D54" s="30"/>
    </row>
    <row r="55" spans="1:4">
      <c r="A55" s="34"/>
      <c r="B55" s="33"/>
      <c r="C55" s="31"/>
      <c r="D55" s="30"/>
    </row>
    <row r="56" spans="1:4">
      <c r="A56" s="32"/>
      <c r="B56" s="30"/>
      <c r="C56" s="31"/>
      <c r="D56" s="30"/>
    </row>
    <row r="57" spans="1:4">
      <c r="A57" s="32"/>
      <c r="B57" s="30"/>
      <c r="C57" s="31"/>
      <c r="D57" s="30"/>
    </row>
    <row r="58" spans="1:4">
      <c r="A58" s="32"/>
      <c r="B58" s="30"/>
      <c r="C58" s="31"/>
      <c r="D58" s="30"/>
    </row>
    <row r="59" spans="1:4">
      <c r="A59" s="32"/>
      <c r="B59" s="30"/>
      <c r="C59" s="31"/>
      <c r="D59" s="30"/>
    </row>
    <row r="60" spans="1:4">
      <c r="A60" s="3" t="s">
        <v>67</v>
      </c>
      <c r="B60" s="4">
        <f>SUM(B55:B58)</f>
        <v>0</v>
      </c>
      <c r="C60" s="31"/>
      <c r="D60" s="30"/>
    </row>
    <row r="61" spans="1:4" ht="14.25" thickBot="1">
      <c r="A61" s="29" t="s">
        <v>66</v>
      </c>
      <c r="B61" s="7">
        <f>B41+B49+B53+B60</f>
        <v>0</v>
      </c>
      <c r="C61" s="28" t="s">
        <v>65</v>
      </c>
      <c r="D61" s="7">
        <f>SUM(D36:D60)</f>
        <v>0</v>
      </c>
    </row>
  </sheetData>
  <mergeCells count="14">
    <mergeCell ref="A19:B19"/>
    <mergeCell ref="A3:B3"/>
    <mergeCell ref="C3:D3"/>
    <mergeCell ref="A4:B4"/>
    <mergeCell ref="C4:D4"/>
    <mergeCell ref="A11:B11"/>
    <mergeCell ref="A50:B50"/>
    <mergeCell ref="A54:B54"/>
    <mergeCell ref="A23:B23"/>
    <mergeCell ref="A34:B34"/>
    <mergeCell ref="C34:D34"/>
    <mergeCell ref="A35:B35"/>
    <mergeCell ref="C35:D35"/>
    <mergeCell ref="A42:B42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2" sqref="B2"/>
    </sheetView>
  </sheetViews>
  <sheetFormatPr defaultRowHeight="13.5"/>
  <cols>
    <col min="2" max="5" width="6.625" customWidth="1"/>
    <col min="6" max="6" width="12.75" style="2" customWidth="1"/>
    <col min="7" max="10" width="6.625" customWidth="1"/>
    <col min="11" max="11" width="8.625" customWidth="1"/>
    <col min="12" max="15" width="6.625" customWidth="1"/>
    <col min="16" max="17" width="8.625" customWidth="1"/>
    <col min="18" max="18" width="10.625" style="11" customWidth="1"/>
    <col min="19" max="19" width="12.125" style="13" bestFit="1" customWidth="1"/>
    <col min="20" max="20" width="10.625" style="12" customWidth="1"/>
  </cols>
  <sheetData>
    <row r="1" spans="1:21" ht="51" customHeight="1">
      <c r="A1" s="17"/>
      <c r="B1" s="84" t="s">
        <v>96</v>
      </c>
    </row>
    <row r="2" spans="1:21" ht="18" thickBot="1">
      <c r="A2" s="18" t="s">
        <v>0</v>
      </c>
    </row>
    <row r="3" spans="1:21" ht="48" customHeight="1" thickBot="1">
      <c r="A3" s="112" t="s">
        <v>44</v>
      </c>
      <c r="B3" s="114" t="s">
        <v>1</v>
      </c>
      <c r="C3" s="115"/>
      <c r="D3" s="115"/>
      <c r="E3" s="116"/>
      <c r="F3" s="117" t="s">
        <v>48</v>
      </c>
      <c r="G3" s="119" t="s">
        <v>94</v>
      </c>
      <c r="H3" s="115"/>
      <c r="I3" s="115"/>
      <c r="J3" s="115"/>
      <c r="K3" s="120"/>
      <c r="L3" s="119" t="s">
        <v>6</v>
      </c>
      <c r="M3" s="115"/>
      <c r="N3" s="115"/>
      <c r="O3" s="115"/>
      <c r="P3" s="120"/>
      <c r="Q3" s="108" t="s">
        <v>9</v>
      </c>
      <c r="R3" s="35" t="s">
        <v>52</v>
      </c>
      <c r="S3" s="36" t="s">
        <v>47</v>
      </c>
      <c r="T3" s="110" t="s">
        <v>10</v>
      </c>
      <c r="U3" s="1"/>
    </row>
    <row r="4" spans="1:21" ht="81.75" thickBot="1">
      <c r="A4" s="113"/>
      <c r="B4" s="43" t="s">
        <v>45</v>
      </c>
      <c r="C4" s="37" t="s">
        <v>46</v>
      </c>
      <c r="D4" s="37" t="s">
        <v>49</v>
      </c>
      <c r="E4" s="38" t="s">
        <v>50</v>
      </c>
      <c r="F4" s="118"/>
      <c r="G4" s="39" t="s">
        <v>2</v>
      </c>
      <c r="H4" s="37" t="s">
        <v>3</v>
      </c>
      <c r="I4" s="37" t="s">
        <v>4</v>
      </c>
      <c r="J4" s="37" t="s">
        <v>5</v>
      </c>
      <c r="K4" s="40" t="s">
        <v>11</v>
      </c>
      <c r="L4" s="39" t="s">
        <v>7</v>
      </c>
      <c r="M4" s="37" t="s">
        <v>8</v>
      </c>
      <c r="N4" s="37" t="s">
        <v>93</v>
      </c>
      <c r="O4" s="37" t="s">
        <v>51</v>
      </c>
      <c r="P4" s="40" t="s">
        <v>12</v>
      </c>
      <c r="Q4" s="109"/>
      <c r="R4" s="24"/>
      <c r="S4" s="25"/>
      <c r="T4" s="111"/>
    </row>
    <row r="5" spans="1:21">
      <c r="A5" s="19" t="s">
        <v>13</v>
      </c>
      <c r="B5" s="20"/>
      <c r="C5" s="20"/>
      <c r="D5" s="20"/>
      <c r="E5" s="63"/>
      <c r="F5" s="21"/>
      <c r="G5" s="71"/>
      <c r="H5" s="72"/>
      <c r="I5" s="72"/>
      <c r="J5" s="72"/>
      <c r="K5" s="46">
        <f t="shared" ref="K5:K35" si="0">SUM(G5:J5)</f>
        <v>0</v>
      </c>
      <c r="L5" s="71"/>
      <c r="M5" s="72"/>
      <c r="N5" s="72"/>
      <c r="O5" s="72"/>
      <c r="P5" s="73">
        <f>SUM(L5:O5)</f>
        <v>0</v>
      </c>
      <c r="Q5" s="47">
        <f>K5-P5</f>
        <v>0</v>
      </c>
      <c r="R5" s="48">
        <f>R4+Q5</f>
        <v>0</v>
      </c>
      <c r="S5" s="47">
        <f>R5*$S$4</f>
        <v>0</v>
      </c>
      <c r="T5" s="49">
        <f>R5-S5</f>
        <v>0</v>
      </c>
    </row>
    <row r="6" spans="1:21">
      <c r="A6" s="3" t="s">
        <v>14</v>
      </c>
      <c r="B6" s="70" t="str">
        <f>IF(B5="","",B5+1)</f>
        <v/>
      </c>
      <c r="C6" s="64" t="str">
        <f t="shared" ref="C6:E21" si="1">IF(C5="","",C5+1)</f>
        <v/>
      </c>
      <c r="D6" s="64" t="str">
        <f t="shared" si="1"/>
        <v/>
      </c>
      <c r="E6" s="65" t="str">
        <f t="shared" si="1"/>
        <v/>
      </c>
      <c r="F6" s="22"/>
      <c r="G6" s="74"/>
      <c r="H6" s="75"/>
      <c r="I6" s="76"/>
      <c r="J6" s="77"/>
      <c r="K6" s="46">
        <f t="shared" si="0"/>
        <v>0</v>
      </c>
      <c r="L6" s="78"/>
      <c r="M6" s="77"/>
      <c r="N6" s="77"/>
      <c r="O6" s="77"/>
      <c r="P6" s="46">
        <f t="shared" ref="P6:P35" si="2">SUM(L6:O6)</f>
        <v>0</v>
      </c>
      <c r="Q6" s="47">
        <f t="shared" ref="Q6:Q35" si="3">K6-P6</f>
        <v>0</v>
      </c>
      <c r="R6" s="48">
        <f t="shared" ref="R6:R35" si="4">R5+Q6</f>
        <v>0</v>
      </c>
      <c r="S6" s="47">
        <f t="shared" ref="S6:S34" si="5">R6*$S$4</f>
        <v>0</v>
      </c>
      <c r="T6" s="49">
        <f t="shared" ref="T6:T35" si="6">R6-S6</f>
        <v>0</v>
      </c>
    </row>
    <row r="7" spans="1:21">
      <c r="A7" s="3" t="s">
        <v>15</v>
      </c>
      <c r="B7" s="66" t="str">
        <f t="shared" ref="B7:B35" si="7">IF(B6="","",B6+1)</f>
        <v/>
      </c>
      <c r="C7" s="66" t="str">
        <f t="shared" si="1"/>
        <v/>
      </c>
      <c r="D7" s="66" t="str">
        <f t="shared" si="1"/>
        <v/>
      </c>
      <c r="E7" s="67" t="str">
        <f t="shared" si="1"/>
        <v/>
      </c>
      <c r="F7" s="22"/>
      <c r="G7" s="74"/>
      <c r="H7" s="75"/>
      <c r="I7" s="76"/>
      <c r="J7" s="77"/>
      <c r="K7" s="46">
        <f t="shared" si="0"/>
        <v>0</v>
      </c>
      <c r="L7" s="78"/>
      <c r="M7" s="77"/>
      <c r="N7" s="77"/>
      <c r="O7" s="77"/>
      <c r="P7" s="46">
        <f t="shared" si="2"/>
        <v>0</v>
      </c>
      <c r="Q7" s="47">
        <f t="shared" si="3"/>
        <v>0</v>
      </c>
      <c r="R7" s="48">
        <f t="shared" si="4"/>
        <v>0</v>
      </c>
      <c r="S7" s="47">
        <f t="shared" si="5"/>
        <v>0</v>
      </c>
      <c r="T7" s="49">
        <f t="shared" si="6"/>
        <v>0</v>
      </c>
    </row>
    <row r="8" spans="1:21">
      <c r="A8" s="3" t="s">
        <v>16</v>
      </c>
      <c r="B8" s="66" t="str">
        <f t="shared" si="7"/>
        <v/>
      </c>
      <c r="C8" s="66" t="str">
        <f t="shared" si="1"/>
        <v/>
      </c>
      <c r="D8" s="66" t="str">
        <f t="shared" si="1"/>
        <v/>
      </c>
      <c r="E8" s="67" t="str">
        <f t="shared" si="1"/>
        <v/>
      </c>
      <c r="F8" s="22"/>
      <c r="G8" s="74"/>
      <c r="H8" s="75"/>
      <c r="I8" s="76"/>
      <c r="J8" s="77"/>
      <c r="K8" s="46">
        <f t="shared" si="0"/>
        <v>0</v>
      </c>
      <c r="L8" s="78"/>
      <c r="M8" s="77"/>
      <c r="N8" s="77"/>
      <c r="O8" s="77"/>
      <c r="P8" s="46">
        <f t="shared" si="2"/>
        <v>0</v>
      </c>
      <c r="Q8" s="47">
        <f t="shared" si="3"/>
        <v>0</v>
      </c>
      <c r="R8" s="48">
        <f t="shared" si="4"/>
        <v>0</v>
      </c>
      <c r="S8" s="47">
        <f t="shared" si="5"/>
        <v>0</v>
      </c>
      <c r="T8" s="49">
        <f t="shared" si="6"/>
        <v>0</v>
      </c>
    </row>
    <row r="9" spans="1:21">
      <c r="A9" s="3" t="s">
        <v>17</v>
      </c>
      <c r="B9" s="66" t="str">
        <f t="shared" si="7"/>
        <v/>
      </c>
      <c r="C9" s="66" t="str">
        <f t="shared" si="1"/>
        <v/>
      </c>
      <c r="D9" s="66" t="str">
        <f t="shared" si="1"/>
        <v/>
      </c>
      <c r="E9" s="67" t="str">
        <f t="shared" si="1"/>
        <v/>
      </c>
      <c r="F9" s="22"/>
      <c r="G9" s="74"/>
      <c r="H9" s="75"/>
      <c r="I9" s="76"/>
      <c r="J9" s="77"/>
      <c r="K9" s="46">
        <f t="shared" si="0"/>
        <v>0</v>
      </c>
      <c r="L9" s="78"/>
      <c r="M9" s="77"/>
      <c r="N9" s="77"/>
      <c r="O9" s="77"/>
      <c r="P9" s="46">
        <f t="shared" si="2"/>
        <v>0</v>
      </c>
      <c r="Q9" s="47">
        <f t="shared" si="3"/>
        <v>0</v>
      </c>
      <c r="R9" s="48">
        <f t="shared" si="4"/>
        <v>0</v>
      </c>
      <c r="S9" s="47">
        <f t="shared" si="5"/>
        <v>0</v>
      </c>
      <c r="T9" s="49">
        <f t="shared" si="6"/>
        <v>0</v>
      </c>
    </row>
    <row r="10" spans="1:21">
      <c r="A10" s="3" t="s">
        <v>18</v>
      </c>
      <c r="B10" s="66" t="str">
        <f t="shared" si="7"/>
        <v/>
      </c>
      <c r="C10" s="66" t="str">
        <f t="shared" si="1"/>
        <v/>
      </c>
      <c r="D10" s="66" t="str">
        <f t="shared" si="1"/>
        <v/>
      </c>
      <c r="E10" s="67" t="str">
        <f t="shared" si="1"/>
        <v/>
      </c>
      <c r="F10" s="22"/>
      <c r="G10" s="74"/>
      <c r="H10" s="75"/>
      <c r="I10" s="76"/>
      <c r="J10" s="77"/>
      <c r="K10" s="46">
        <f t="shared" si="0"/>
        <v>0</v>
      </c>
      <c r="L10" s="78"/>
      <c r="M10" s="77"/>
      <c r="N10" s="77"/>
      <c r="O10" s="77"/>
      <c r="P10" s="46">
        <f t="shared" si="2"/>
        <v>0</v>
      </c>
      <c r="Q10" s="47">
        <f t="shared" si="3"/>
        <v>0</v>
      </c>
      <c r="R10" s="48">
        <f t="shared" si="4"/>
        <v>0</v>
      </c>
      <c r="S10" s="47">
        <f t="shared" si="5"/>
        <v>0</v>
      </c>
      <c r="T10" s="49">
        <f t="shared" si="6"/>
        <v>0</v>
      </c>
    </row>
    <row r="11" spans="1:21">
      <c r="A11" s="3" t="s">
        <v>19</v>
      </c>
      <c r="B11" s="66" t="str">
        <f t="shared" si="7"/>
        <v/>
      </c>
      <c r="C11" s="66" t="str">
        <f t="shared" si="1"/>
        <v/>
      </c>
      <c r="D11" s="66" t="str">
        <f t="shared" si="1"/>
        <v/>
      </c>
      <c r="E11" s="67" t="str">
        <f t="shared" si="1"/>
        <v/>
      </c>
      <c r="F11" s="22"/>
      <c r="G11" s="74"/>
      <c r="H11" s="75"/>
      <c r="I11" s="76"/>
      <c r="J11" s="77"/>
      <c r="K11" s="46">
        <f t="shared" si="0"/>
        <v>0</v>
      </c>
      <c r="L11" s="78"/>
      <c r="M11" s="77"/>
      <c r="N11" s="77"/>
      <c r="O11" s="77"/>
      <c r="P11" s="46">
        <f t="shared" si="2"/>
        <v>0</v>
      </c>
      <c r="Q11" s="47">
        <f t="shared" si="3"/>
        <v>0</v>
      </c>
      <c r="R11" s="48">
        <f t="shared" si="4"/>
        <v>0</v>
      </c>
      <c r="S11" s="47">
        <f t="shared" si="5"/>
        <v>0</v>
      </c>
      <c r="T11" s="49">
        <f t="shared" si="6"/>
        <v>0</v>
      </c>
    </row>
    <row r="12" spans="1:21">
      <c r="A12" s="3" t="s">
        <v>20</v>
      </c>
      <c r="B12" s="66" t="str">
        <f t="shared" si="7"/>
        <v/>
      </c>
      <c r="C12" s="66" t="str">
        <f t="shared" si="1"/>
        <v/>
      </c>
      <c r="D12" s="66" t="str">
        <f t="shared" si="1"/>
        <v/>
      </c>
      <c r="E12" s="67" t="str">
        <f t="shared" si="1"/>
        <v/>
      </c>
      <c r="F12" s="22"/>
      <c r="G12" s="74"/>
      <c r="H12" s="75"/>
      <c r="I12" s="76"/>
      <c r="J12" s="77"/>
      <c r="K12" s="46">
        <f t="shared" si="0"/>
        <v>0</v>
      </c>
      <c r="L12" s="78"/>
      <c r="M12" s="77"/>
      <c r="N12" s="77"/>
      <c r="O12" s="77"/>
      <c r="P12" s="46">
        <f t="shared" si="2"/>
        <v>0</v>
      </c>
      <c r="Q12" s="47">
        <f t="shared" si="3"/>
        <v>0</v>
      </c>
      <c r="R12" s="48">
        <f t="shared" si="4"/>
        <v>0</v>
      </c>
      <c r="S12" s="47">
        <f t="shared" si="5"/>
        <v>0</v>
      </c>
      <c r="T12" s="49">
        <f t="shared" si="6"/>
        <v>0</v>
      </c>
    </row>
    <row r="13" spans="1:21">
      <c r="A13" s="3" t="s">
        <v>21</v>
      </c>
      <c r="B13" s="66" t="str">
        <f t="shared" si="7"/>
        <v/>
      </c>
      <c r="C13" s="66" t="str">
        <f t="shared" si="1"/>
        <v/>
      </c>
      <c r="D13" s="66" t="str">
        <f t="shared" si="1"/>
        <v/>
      </c>
      <c r="E13" s="67" t="str">
        <f t="shared" si="1"/>
        <v/>
      </c>
      <c r="F13" s="22"/>
      <c r="G13" s="74"/>
      <c r="H13" s="75"/>
      <c r="I13" s="76"/>
      <c r="J13" s="77"/>
      <c r="K13" s="46">
        <f t="shared" si="0"/>
        <v>0</v>
      </c>
      <c r="L13" s="78"/>
      <c r="M13" s="77"/>
      <c r="N13" s="77"/>
      <c r="O13" s="77"/>
      <c r="P13" s="46">
        <f t="shared" si="2"/>
        <v>0</v>
      </c>
      <c r="Q13" s="47">
        <f t="shared" si="3"/>
        <v>0</v>
      </c>
      <c r="R13" s="48">
        <f t="shared" si="4"/>
        <v>0</v>
      </c>
      <c r="S13" s="47">
        <f t="shared" si="5"/>
        <v>0</v>
      </c>
      <c r="T13" s="49">
        <f t="shared" si="6"/>
        <v>0</v>
      </c>
    </row>
    <row r="14" spans="1:21">
      <c r="A14" s="3" t="s">
        <v>22</v>
      </c>
      <c r="B14" s="66" t="str">
        <f t="shared" si="7"/>
        <v/>
      </c>
      <c r="C14" s="66" t="str">
        <f t="shared" si="1"/>
        <v/>
      </c>
      <c r="D14" s="66" t="str">
        <f t="shared" si="1"/>
        <v/>
      </c>
      <c r="E14" s="67" t="str">
        <f t="shared" si="1"/>
        <v/>
      </c>
      <c r="F14" s="22"/>
      <c r="G14" s="74"/>
      <c r="H14" s="75"/>
      <c r="I14" s="76"/>
      <c r="J14" s="77"/>
      <c r="K14" s="46">
        <f t="shared" si="0"/>
        <v>0</v>
      </c>
      <c r="L14" s="78"/>
      <c r="M14" s="77"/>
      <c r="N14" s="77"/>
      <c r="O14" s="77"/>
      <c r="P14" s="46">
        <f t="shared" si="2"/>
        <v>0</v>
      </c>
      <c r="Q14" s="47">
        <f t="shared" si="3"/>
        <v>0</v>
      </c>
      <c r="R14" s="48">
        <f t="shared" si="4"/>
        <v>0</v>
      </c>
      <c r="S14" s="47">
        <f t="shared" si="5"/>
        <v>0</v>
      </c>
      <c r="T14" s="49">
        <f t="shared" si="6"/>
        <v>0</v>
      </c>
    </row>
    <row r="15" spans="1:21">
      <c r="A15" s="3" t="s">
        <v>23</v>
      </c>
      <c r="B15" s="66" t="str">
        <f t="shared" si="7"/>
        <v/>
      </c>
      <c r="C15" s="66" t="str">
        <f t="shared" si="1"/>
        <v/>
      </c>
      <c r="D15" s="66" t="str">
        <f t="shared" si="1"/>
        <v/>
      </c>
      <c r="E15" s="67" t="str">
        <f t="shared" si="1"/>
        <v/>
      </c>
      <c r="F15" s="22"/>
      <c r="G15" s="74"/>
      <c r="H15" s="75"/>
      <c r="I15" s="76"/>
      <c r="J15" s="77"/>
      <c r="K15" s="46">
        <f t="shared" si="0"/>
        <v>0</v>
      </c>
      <c r="L15" s="78"/>
      <c r="M15" s="77"/>
      <c r="N15" s="77"/>
      <c r="O15" s="77"/>
      <c r="P15" s="46">
        <f t="shared" si="2"/>
        <v>0</v>
      </c>
      <c r="Q15" s="47">
        <f t="shared" si="3"/>
        <v>0</v>
      </c>
      <c r="R15" s="48">
        <f t="shared" si="4"/>
        <v>0</v>
      </c>
      <c r="S15" s="47">
        <f t="shared" si="5"/>
        <v>0</v>
      </c>
      <c r="T15" s="49">
        <f t="shared" si="6"/>
        <v>0</v>
      </c>
    </row>
    <row r="16" spans="1:21">
      <c r="A16" s="3" t="s">
        <v>24</v>
      </c>
      <c r="B16" s="66" t="str">
        <f t="shared" si="7"/>
        <v/>
      </c>
      <c r="C16" s="66" t="str">
        <f t="shared" si="1"/>
        <v/>
      </c>
      <c r="D16" s="66" t="str">
        <f t="shared" si="1"/>
        <v/>
      </c>
      <c r="E16" s="67" t="str">
        <f t="shared" si="1"/>
        <v/>
      </c>
      <c r="F16" s="22"/>
      <c r="G16" s="74"/>
      <c r="H16" s="75"/>
      <c r="I16" s="76"/>
      <c r="J16" s="77"/>
      <c r="K16" s="46">
        <f t="shared" si="0"/>
        <v>0</v>
      </c>
      <c r="L16" s="78"/>
      <c r="M16" s="77"/>
      <c r="N16" s="77"/>
      <c r="O16" s="77"/>
      <c r="P16" s="46">
        <f t="shared" si="2"/>
        <v>0</v>
      </c>
      <c r="Q16" s="47">
        <f t="shared" si="3"/>
        <v>0</v>
      </c>
      <c r="R16" s="48">
        <f t="shared" si="4"/>
        <v>0</v>
      </c>
      <c r="S16" s="47">
        <f t="shared" si="5"/>
        <v>0</v>
      </c>
      <c r="T16" s="49">
        <f t="shared" si="6"/>
        <v>0</v>
      </c>
    </row>
    <row r="17" spans="1:20">
      <c r="A17" s="3" t="s">
        <v>25</v>
      </c>
      <c r="B17" s="66" t="str">
        <f t="shared" si="7"/>
        <v/>
      </c>
      <c r="C17" s="66" t="str">
        <f t="shared" si="1"/>
        <v/>
      </c>
      <c r="D17" s="66" t="str">
        <f t="shared" si="1"/>
        <v/>
      </c>
      <c r="E17" s="67" t="str">
        <f t="shared" si="1"/>
        <v/>
      </c>
      <c r="F17" s="22"/>
      <c r="G17" s="74"/>
      <c r="H17" s="75"/>
      <c r="I17" s="76"/>
      <c r="J17" s="77"/>
      <c r="K17" s="46">
        <f t="shared" si="0"/>
        <v>0</v>
      </c>
      <c r="L17" s="78"/>
      <c r="M17" s="77"/>
      <c r="N17" s="77"/>
      <c r="O17" s="77"/>
      <c r="P17" s="46">
        <f t="shared" si="2"/>
        <v>0</v>
      </c>
      <c r="Q17" s="47">
        <f t="shared" si="3"/>
        <v>0</v>
      </c>
      <c r="R17" s="48">
        <f t="shared" si="4"/>
        <v>0</v>
      </c>
      <c r="S17" s="47">
        <f t="shared" si="5"/>
        <v>0</v>
      </c>
      <c r="T17" s="49">
        <f t="shared" si="6"/>
        <v>0</v>
      </c>
    </row>
    <row r="18" spans="1:20">
      <c r="A18" s="3" t="s">
        <v>26</v>
      </c>
      <c r="B18" s="66" t="str">
        <f t="shared" si="7"/>
        <v/>
      </c>
      <c r="C18" s="66" t="str">
        <f t="shared" si="1"/>
        <v/>
      </c>
      <c r="D18" s="66" t="str">
        <f t="shared" si="1"/>
        <v/>
      </c>
      <c r="E18" s="67" t="str">
        <f t="shared" si="1"/>
        <v/>
      </c>
      <c r="F18" s="22"/>
      <c r="G18" s="74"/>
      <c r="H18" s="75"/>
      <c r="I18" s="76"/>
      <c r="J18" s="77"/>
      <c r="K18" s="46">
        <f t="shared" si="0"/>
        <v>0</v>
      </c>
      <c r="L18" s="78"/>
      <c r="M18" s="77"/>
      <c r="N18" s="77"/>
      <c r="O18" s="77"/>
      <c r="P18" s="46">
        <f t="shared" si="2"/>
        <v>0</v>
      </c>
      <c r="Q18" s="47">
        <f t="shared" si="3"/>
        <v>0</v>
      </c>
      <c r="R18" s="48">
        <f t="shared" si="4"/>
        <v>0</v>
      </c>
      <c r="S18" s="47">
        <f t="shared" si="5"/>
        <v>0</v>
      </c>
      <c r="T18" s="49">
        <f t="shared" si="6"/>
        <v>0</v>
      </c>
    </row>
    <row r="19" spans="1:20">
      <c r="A19" s="3" t="s">
        <v>27</v>
      </c>
      <c r="B19" s="66" t="str">
        <f t="shared" si="7"/>
        <v/>
      </c>
      <c r="C19" s="66" t="str">
        <f t="shared" si="1"/>
        <v/>
      </c>
      <c r="D19" s="66" t="str">
        <f t="shared" si="1"/>
        <v/>
      </c>
      <c r="E19" s="67" t="str">
        <f t="shared" si="1"/>
        <v/>
      </c>
      <c r="F19" s="22"/>
      <c r="G19" s="74"/>
      <c r="H19" s="75"/>
      <c r="I19" s="76"/>
      <c r="J19" s="77"/>
      <c r="K19" s="46">
        <f t="shared" si="0"/>
        <v>0</v>
      </c>
      <c r="L19" s="78"/>
      <c r="M19" s="77"/>
      <c r="N19" s="77"/>
      <c r="O19" s="77"/>
      <c r="P19" s="46">
        <f t="shared" si="2"/>
        <v>0</v>
      </c>
      <c r="Q19" s="47">
        <f t="shared" si="3"/>
        <v>0</v>
      </c>
      <c r="R19" s="48">
        <f t="shared" si="4"/>
        <v>0</v>
      </c>
      <c r="S19" s="47">
        <f t="shared" si="5"/>
        <v>0</v>
      </c>
      <c r="T19" s="49">
        <f t="shared" si="6"/>
        <v>0</v>
      </c>
    </row>
    <row r="20" spans="1:20">
      <c r="A20" s="3" t="s">
        <v>28</v>
      </c>
      <c r="B20" s="66" t="str">
        <f t="shared" si="7"/>
        <v/>
      </c>
      <c r="C20" s="66" t="str">
        <f t="shared" si="1"/>
        <v/>
      </c>
      <c r="D20" s="66" t="str">
        <f t="shared" si="1"/>
        <v/>
      </c>
      <c r="E20" s="67" t="str">
        <f t="shared" si="1"/>
        <v/>
      </c>
      <c r="F20" s="22"/>
      <c r="G20" s="74"/>
      <c r="H20" s="75"/>
      <c r="I20" s="76"/>
      <c r="J20" s="77"/>
      <c r="K20" s="46">
        <f t="shared" si="0"/>
        <v>0</v>
      </c>
      <c r="L20" s="78"/>
      <c r="M20" s="77"/>
      <c r="N20" s="77"/>
      <c r="O20" s="77"/>
      <c r="P20" s="46">
        <f t="shared" si="2"/>
        <v>0</v>
      </c>
      <c r="Q20" s="47">
        <f t="shared" si="3"/>
        <v>0</v>
      </c>
      <c r="R20" s="48">
        <f t="shared" si="4"/>
        <v>0</v>
      </c>
      <c r="S20" s="47">
        <f t="shared" si="5"/>
        <v>0</v>
      </c>
      <c r="T20" s="49">
        <f t="shared" si="6"/>
        <v>0</v>
      </c>
    </row>
    <row r="21" spans="1:20">
      <c r="A21" s="3" t="s">
        <v>29</v>
      </c>
      <c r="B21" s="66" t="str">
        <f t="shared" si="7"/>
        <v/>
      </c>
      <c r="C21" s="66" t="str">
        <f t="shared" si="1"/>
        <v/>
      </c>
      <c r="D21" s="66" t="str">
        <f t="shared" si="1"/>
        <v/>
      </c>
      <c r="E21" s="67" t="str">
        <f t="shared" si="1"/>
        <v/>
      </c>
      <c r="F21" s="22"/>
      <c r="G21" s="74"/>
      <c r="H21" s="75"/>
      <c r="I21" s="76"/>
      <c r="J21" s="77"/>
      <c r="K21" s="46">
        <f t="shared" si="0"/>
        <v>0</v>
      </c>
      <c r="L21" s="78"/>
      <c r="M21" s="77"/>
      <c r="N21" s="77"/>
      <c r="O21" s="77"/>
      <c r="P21" s="46">
        <f t="shared" si="2"/>
        <v>0</v>
      </c>
      <c r="Q21" s="47">
        <f t="shared" si="3"/>
        <v>0</v>
      </c>
      <c r="R21" s="48">
        <f t="shared" si="4"/>
        <v>0</v>
      </c>
      <c r="S21" s="47">
        <f t="shared" si="5"/>
        <v>0</v>
      </c>
      <c r="T21" s="49">
        <f t="shared" si="6"/>
        <v>0</v>
      </c>
    </row>
    <row r="22" spans="1:20">
      <c r="A22" s="3" t="s">
        <v>30</v>
      </c>
      <c r="B22" s="66" t="str">
        <f t="shared" si="7"/>
        <v/>
      </c>
      <c r="C22" s="66" t="str">
        <f t="shared" ref="C22:C35" si="8">IF(C21="","",C21+1)</f>
        <v/>
      </c>
      <c r="D22" s="66" t="str">
        <f t="shared" ref="D22:D35" si="9">IF(D21="","",D21+1)</f>
        <v/>
      </c>
      <c r="E22" s="67" t="str">
        <f t="shared" ref="E22:E35" si="10">IF(E21="","",E21+1)</f>
        <v/>
      </c>
      <c r="F22" s="22"/>
      <c r="G22" s="74"/>
      <c r="H22" s="75"/>
      <c r="I22" s="76"/>
      <c r="J22" s="77"/>
      <c r="K22" s="46">
        <f t="shared" si="0"/>
        <v>0</v>
      </c>
      <c r="L22" s="78"/>
      <c r="M22" s="77"/>
      <c r="N22" s="77"/>
      <c r="O22" s="77"/>
      <c r="P22" s="46">
        <f t="shared" si="2"/>
        <v>0</v>
      </c>
      <c r="Q22" s="47">
        <f t="shared" si="3"/>
        <v>0</v>
      </c>
      <c r="R22" s="48">
        <f t="shared" si="4"/>
        <v>0</v>
      </c>
      <c r="S22" s="47">
        <f t="shared" si="5"/>
        <v>0</v>
      </c>
      <c r="T22" s="49">
        <f t="shared" si="6"/>
        <v>0</v>
      </c>
    </row>
    <row r="23" spans="1:20">
      <c r="A23" s="3" t="s">
        <v>31</v>
      </c>
      <c r="B23" s="66" t="str">
        <f t="shared" si="7"/>
        <v/>
      </c>
      <c r="C23" s="66" t="str">
        <f t="shared" si="8"/>
        <v/>
      </c>
      <c r="D23" s="66" t="str">
        <f t="shared" si="9"/>
        <v/>
      </c>
      <c r="E23" s="67" t="str">
        <f t="shared" si="10"/>
        <v/>
      </c>
      <c r="F23" s="22"/>
      <c r="G23" s="74"/>
      <c r="H23" s="75"/>
      <c r="I23" s="76"/>
      <c r="J23" s="77"/>
      <c r="K23" s="46">
        <f t="shared" si="0"/>
        <v>0</v>
      </c>
      <c r="L23" s="78"/>
      <c r="M23" s="77"/>
      <c r="N23" s="77"/>
      <c r="O23" s="77"/>
      <c r="P23" s="46">
        <f t="shared" si="2"/>
        <v>0</v>
      </c>
      <c r="Q23" s="47">
        <f t="shared" si="3"/>
        <v>0</v>
      </c>
      <c r="R23" s="48">
        <f t="shared" si="4"/>
        <v>0</v>
      </c>
      <c r="S23" s="47">
        <f t="shared" si="5"/>
        <v>0</v>
      </c>
      <c r="T23" s="49">
        <f t="shared" si="6"/>
        <v>0</v>
      </c>
    </row>
    <row r="24" spans="1:20">
      <c r="A24" s="3" t="s">
        <v>32</v>
      </c>
      <c r="B24" s="66" t="str">
        <f t="shared" si="7"/>
        <v/>
      </c>
      <c r="C24" s="66" t="str">
        <f t="shared" si="8"/>
        <v/>
      </c>
      <c r="D24" s="66" t="str">
        <f t="shared" si="9"/>
        <v/>
      </c>
      <c r="E24" s="67" t="str">
        <f t="shared" si="10"/>
        <v/>
      </c>
      <c r="F24" s="22"/>
      <c r="G24" s="74"/>
      <c r="H24" s="75"/>
      <c r="I24" s="76"/>
      <c r="J24" s="77"/>
      <c r="K24" s="46">
        <f t="shared" si="0"/>
        <v>0</v>
      </c>
      <c r="L24" s="78"/>
      <c r="M24" s="77"/>
      <c r="N24" s="77"/>
      <c r="O24" s="77"/>
      <c r="P24" s="46">
        <f t="shared" si="2"/>
        <v>0</v>
      </c>
      <c r="Q24" s="47">
        <f t="shared" si="3"/>
        <v>0</v>
      </c>
      <c r="R24" s="48">
        <f t="shared" si="4"/>
        <v>0</v>
      </c>
      <c r="S24" s="47">
        <f t="shared" si="5"/>
        <v>0</v>
      </c>
      <c r="T24" s="49">
        <f t="shared" si="6"/>
        <v>0</v>
      </c>
    </row>
    <row r="25" spans="1:20">
      <c r="A25" s="3" t="s">
        <v>33</v>
      </c>
      <c r="B25" s="66" t="str">
        <f t="shared" si="7"/>
        <v/>
      </c>
      <c r="C25" s="66" t="str">
        <f t="shared" si="8"/>
        <v/>
      </c>
      <c r="D25" s="66" t="str">
        <f t="shared" si="9"/>
        <v/>
      </c>
      <c r="E25" s="67" t="str">
        <f t="shared" si="10"/>
        <v/>
      </c>
      <c r="F25" s="22"/>
      <c r="G25" s="74"/>
      <c r="H25" s="75"/>
      <c r="I25" s="76"/>
      <c r="J25" s="77"/>
      <c r="K25" s="46">
        <f t="shared" si="0"/>
        <v>0</v>
      </c>
      <c r="L25" s="78"/>
      <c r="M25" s="77"/>
      <c r="N25" s="77"/>
      <c r="O25" s="77"/>
      <c r="P25" s="46">
        <f t="shared" si="2"/>
        <v>0</v>
      </c>
      <c r="Q25" s="47">
        <f t="shared" si="3"/>
        <v>0</v>
      </c>
      <c r="R25" s="48">
        <f t="shared" si="4"/>
        <v>0</v>
      </c>
      <c r="S25" s="47">
        <f t="shared" si="5"/>
        <v>0</v>
      </c>
      <c r="T25" s="49">
        <f t="shared" si="6"/>
        <v>0</v>
      </c>
    </row>
    <row r="26" spans="1:20">
      <c r="A26" s="3" t="s">
        <v>34</v>
      </c>
      <c r="B26" s="66" t="str">
        <f t="shared" si="7"/>
        <v/>
      </c>
      <c r="C26" s="66" t="str">
        <f t="shared" si="8"/>
        <v/>
      </c>
      <c r="D26" s="66" t="str">
        <f t="shared" si="9"/>
        <v/>
      </c>
      <c r="E26" s="67" t="str">
        <f t="shared" si="10"/>
        <v/>
      </c>
      <c r="F26" s="22"/>
      <c r="G26" s="74"/>
      <c r="H26" s="75"/>
      <c r="I26" s="76"/>
      <c r="J26" s="77"/>
      <c r="K26" s="46">
        <f t="shared" si="0"/>
        <v>0</v>
      </c>
      <c r="L26" s="78"/>
      <c r="M26" s="77"/>
      <c r="N26" s="77"/>
      <c r="O26" s="77"/>
      <c r="P26" s="46">
        <f t="shared" si="2"/>
        <v>0</v>
      </c>
      <c r="Q26" s="47">
        <f t="shared" si="3"/>
        <v>0</v>
      </c>
      <c r="R26" s="48">
        <f t="shared" si="4"/>
        <v>0</v>
      </c>
      <c r="S26" s="47">
        <f t="shared" si="5"/>
        <v>0</v>
      </c>
      <c r="T26" s="49">
        <f t="shared" si="6"/>
        <v>0</v>
      </c>
    </row>
    <row r="27" spans="1:20">
      <c r="A27" s="3" t="s">
        <v>35</v>
      </c>
      <c r="B27" s="66" t="str">
        <f t="shared" si="7"/>
        <v/>
      </c>
      <c r="C27" s="66" t="str">
        <f t="shared" si="8"/>
        <v/>
      </c>
      <c r="D27" s="66" t="str">
        <f t="shared" si="9"/>
        <v/>
      </c>
      <c r="E27" s="67" t="str">
        <f t="shared" si="10"/>
        <v/>
      </c>
      <c r="F27" s="22"/>
      <c r="G27" s="74"/>
      <c r="H27" s="75"/>
      <c r="I27" s="76"/>
      <c r="J27" s="77"/>
      <c r="K27" s="46">
        <f t="shared" si="0"/>
        <v>0</v>
      </c>
      <c r="L27" s="78"/>
      <c r="M27" s="77"/>
      <c r="N27" s="77"/>
      <c r="O27" s="77"/>
      <c r="P27" s="46">
        <f t="shared" si="2"/>
        <v>0</v>
      </c>
      <c r="Q27" s="47">
        <f t="shared" si="3"/>
        <v>0</v>
      </c>
      <c r="R27" s="48">
        <f t="shared" si="4"/>
        <v>0</v>
      </c>
      <c r="S27" s="47">
        <f t="shared" si="5"/>
        <v>0</v>
      </c>
      <c r="T27" s="49">
        <f t="shared" si="6"/>
        <v>0</v>
      </c>
    </row>
    <row r="28" spans="1:20">
      <c r="A28" s="3" t="s">
        <v>36</v>
      </c>
      <c r="B28" s="66" t="str">
        <f t="shared" si="7"/>
        <v/>
      </c>
      <c r="C28" s="66" t="str">
        <f t="shared" si="8"/>
        <v/>
      </c>
      <c r="D28" s="66" t="str">
        <f t="shared" si="9"/>
        <v/>
      </c>
      <c r="E28" s="67" t="str">
        <f t="shared" si="10"/>
        <v/>
      </c>
      <c r="F28" s="22"/>
      <c r="G28" s="74"/>
      <c r="H28" s="75"/>
      <c r="I28" s="76"/>
      <c r="J28" s="77"/>
      <c r="K28" s="46">
        <f t="shared" si="0"/>
        <v>0</v>
      </c>
      <c r="L28" s="78"/>
      <c r="M28" s="77"/>
      <c r="N28" s="77"/>
      <c r="O28" s="77"/>
      <c r="P28" s="46">
        <f t="shared" si="2"/>
        <v>0</v>
      </c>
      <c r="Q28" s="47">
        <f t="shared" si="3"/>
        <v>0</v>
      </c>
      <c r="R28" s="48">
        <f t="shared" si="4"/>
        <v>0</v>
      </c>
      <c r="S28" s="47">
        <f t="shared" si="5"/>
        <v>0</v>
      </c>
      <c r="T28" s="49">
        <f t="shared" si="6"/>
        <v>0</v>
      </c>
    </row>
    <row r="29" spans="1:20">
      <c r="A29" s="3" t="s">
        <v>37</v>
      </c>
      <c r="B29" s="66" t="str">
        <f t="shared" si="7"/>
        <v/>
      </c>
      <c r="C29" s="66" t="str">
        <f t="shared" si="8"/>
        <v/>
      </c>
      <c r="D29" s="66" t="str">
        <f t="shared" si="9"/>
        <v/>
      </c>
      <c r="E29" s="67" t="str">
        <f t="shared" si="10"/>
        <v/>
      </c>
      <c r="F29" s="22"/>
      <c r="G29" s="74"/>
      <c r="H29" s="75"/>
      <c r="I29" s="76"/>
      <c r="J29" s="77"/>
      <c r="K29" s="46">
        <f t="shared" si="0"/>
        <v>0</v>
      </c>
      <c r="L29" s="78"/>
      <c r="M29" s="77"/>
      <c r="N29" s="77"/>
      <c r="O29" s="77"/>
      <c r="P29" s="46">
        <f t="shared" si="2"/>
        <v>0</v>
      </c>
      <c r="Q29" s="47">
        <f t="shared" si="3"/>
        <v>0</v>
      </c>
      <c r="R29" s="48">
        <f t="shared" si="4"/>
        <v>0</v>
      </c>
      <c r="S29" s="47">
        <f t="shared" si="5"/>
        <v>0</v>
      </c>
      <c r="T29" s="49">
        <f t="shared" si="6"/>
        <v>0</v>
      </c>
    </row>
    <row r="30" spans="1:20">
      <c r="A30" s="3" t="s">
        <v>38</v>
      </c>
      <c r="B30" s="66" t="str">
        <f t="shared" si="7"/>
        <v/>
      </c>
      <c r="C30" s="66" t="str">
        <f t="shared" si="8"/>
        <v/>
      </c>
      <c r="D30" s="66" t="str">
        <f t="shared" si="9"/>
        <v/>
      </c>
      <c r="E30" s="67" t="str">
        <f t="shared" si="10"/>
        <v/>
      </c>
      <c r="F30" s="22"/>
      <c r="G30" s="74"/>
      <c r="H30" s="75"/>
      <c r="I30" s="76"/>
      <c r="J30" s="77"/>
      <c r="K30" s="46">
        <f t="shared" si="0"/>
        <v>0</v>
      </c>
      <c r="L30" s="78"/>
      <c r="M30" s="77"/>
      <c r="N30" s="77"/>
      <c r="O30" s="77"/>
      <c r="P30" s="46">
        <f t="shared" si="2"/>
        <v>0</v>
      </c>
      <c r="Q30" s="47">
        <f t="shared" si="3"/>
        <v>0</v>
      </c>
      <c r="R30" s="48">
        <f t="shared" si="4"/>
        <v>0</v>
      </c>
      <c r="S30" s="47">
        <f t="shared" si="5"/>
        <v>0</v>
      </c>
      <c r="T30" s="49">
        <f t="shared" si="6"/>
        <v>0</v>
      </c>
    </row>
    <row r="31" spans="1:20">
      <c r="A31" s="3" t="s">
        <v>39</v>
      </c>
      <c r="B31" s="66" t="str">
        <f t="shared" si="7"/>
        <v/>
      </c>
      <c r="C31" s="66" t="str">
        <f t="shared" si="8"/>
        <v/>
      </c>
      <c r="D31" s="66" t="str">
        <f t="shared" si="9"/>
        <v/>
      </c>
      <c r="E31" s="67" t="str">
        <f t="shared" si="10"/>
        <v/>
      </c>
      <c r="F31" s="22"/>
      <c r="G31" s="74"/>
      <c r="H31" s="75"/>
      <c r="I31" s="76"/>
      <c r="J31" s="77"/>
      <c r="K31" s="46">
        <f t="shared" si="0"/>
        <v>0</v>
      </c>
      <c r="L31" s="78"/>
      <c r="M31" s="77"/>
      <c r="N31" s="77"/>
      <c r="O31" s="77"/>
      <c r="P31" s="46">
        <f t="shared" si="2"/>
        <v>0</v>
      </c>
      <c r="Q31" s="47">
        <f t="shared" si="3"/>
        <v>0</v>
      </c>
      <c r="R31" s="48">
        <f t="shared" si="4"/>
        <v>0</v>
      </c>
      <c r="S31" s="47">
        <f t="shared" si="5"/>
        <v>0</v>
      </c>
      <c r="T31" s="49">
        <f t="shared" si="6"/>
        <v>0</v>
      </c>
    </row>
    <row r="32" spans="1:20">
      <c r="A32" s="3" t="s">
        <v>40</v>
      </c>
      <c r="B32" s="66" t="str">
        <f t="shared" si="7"/>
        <v/>
      </c>
      <c r="C32" s="66" t="str">
        <f t="shared" si="8"/>
        <v/>
      </c>
      <c r="D32" s="66" t="str">
        <f t="shared" si="9"/>
        <v/>
      </c>
      <c r="E32" s="67" t="str">
        <f t="shared" si="10"/>
        <v/>
      </c>
      <c r="F32" s="22"/>
      <c r="G32" s="74"/>
      <c r="H32" s="75"/>
      <c r="I32" s="76"/>
      <c r="J32" s="77"/>
      <c r="K32" s="46">
        <f t="shared" si="0"/>
        <v>0</v>
      </c>
      <c r="L32" s="78"/>
      <c r="M32" s="77"/>
      <c r="N32" s="77"/>
      <c r="O32" s="77"/>
      <c r="P32" s="46">
        <f t="shared" si="2"/>
        <v>0</v>
      </c>
      <c r="Q32" s="47">
        <f t="shared" si="3"/>
        <v>0</v>
      </c>
      <c r="R32" s="48">
        <f t="shared" si="4"/>
        <v>0</v>
      </c>
      <c r="S32" s="47">
        <f t="shared" si="5"/>
        <v>0</v>
      </c>
      <c r="T32" s="49">
        <f t="shared" si="6"/>
        <v>0</v>
      </c>
    </row>
    <row r="33" spans="1:20">
      <c r="A33" s="3" t="s">
        <v>41</v>
      </c>
      <c r="B33" s="66" t="str">
        <f t="shared" si="7"/>
        <v/>
      </c>
      <c r="C33" s="66" t="str">
        <f t="shared" si="8"/>
        <v/>
      </c>
      <c r="D33" s="66" t="str">
        <f t="shared" si="9"/>
        <v/>
      </c>
      <c r="E33" s="67" t="str">
        <f t="shared" si="10"/>
        <v/>
      </c>
      <c r="F33" s="22"/>
      <c r="G33" s="74"/>
      <c r="H33" s="75"/>
      <c r="I33" s="76"/>
      <c r="J33" s="77"/>
      <c r="K33" s="46">
        <f t="shared" si="0"/>
        <v>0</v>
      </c>
      <c r="L33" s="78"/>
      <c r="M33" s="77"/>
      <c r="N33" s="77"/>
      <c r="O33" s="77"/>
      <c r="P33" s="46">
        <f t="shared" si="2"/>
        <v>0</v>
      </c>
      <c r="Q33" s="47">
        <f t="shared" si="3"/>
        <v>0</v>
      </c>
      <c r="R33" s="48">
        <f t="shared" si="4"/>
        <v>0</v>
      </c>
      <c r="S33" s="47">
        <f t="shared" si="5"/>
        <v>0</v>
      </c>
      <c r="T33" s="49">
        <f t="shared" si="6"/>
        <v>0</v>
      </c>
    </row>
    <row r="34" spans="1:20">
      <c r="A34" s="3" t="s">
        <v>42</v>
      </c>
      <c r="B34" s="66" t="str">
        <f t="shared" si="7"/>
        <v/>
      </c>
      <c r="C34" s="66" t="str">
        <f t="shared" si="8"/>
        <v/>
      </c>
      <c r="D34" s="66" t="str">
        <f t="shared" si="9"/>
        <v/>
      </c>
      <c r="E34" s="67" t="str">
        <f t="shared" si="10"/>
        <v/>
      </c>
      <c r="F34" s="22"/>
      <c r="G34" s="74"/>
      <c r="H34" s="75"/>
      <c r="I34" s="76"/>
      <c r="J34" s="75"/>
      <c r="K34" s="52">
        <f t="shared" si="0"/>
        <v>0</v>
      </c>
      <c r="L34" s="78"/>
      <c r="M34" s="77"/>
      <c r="N34" s="77"/>
      <c r="O34" s="77"/>
      <c r="P34" s="52">
        <f t="shared" si="2"/>
        <v>0</v>
      </c>
      <c r="Q34" s="53">
        <f t="shared" si="3"/>
        <v>0</v>
      </c>
      <c r="R34" s="54">
        <f t="shared" si="4"/>
        <v>0</v>
      </c>
      <c r="S34" s="53">
        <f t="shared" si="5"/>
        <v>0</v>
      </c>
      <c r="T34" s="55">
        <f t="shared" si="6"/>
        <v>0</v>
      </c>
    </row>
    <row r="35" spans="1:20" ht="14.25" thickBot="1">
      <c r="A35" s="5" t="s">
        <v>43</v>
      </c>
      <c r="B35" s="68" t="str">
        <f t="shared" si="7"/>
        <v/>
      </c>
      <c r="C35" s="68" t="str">
        <f t="shared" si="8"/>
        <v/>
      </c>
      <c r="D35" s="68" t="str">
        <f t="shared" si="9"/>
        <v/>
      </c>
      <c r="E35" s="69" t="str">
        <f t="shared" si="10"/>
        <v/>
      </c>
      <c r="F35" s="23"/>
      <c r="G35" s="79"/>
      <c r="H35" s="80"/>
      <c r="I35" s="81"/>
      <c r="J35" s="80"/>
      <c r="K35" s="58">
        <f t="shared" si="0"/>
        <v>0</v>
      </c>
      <c r="L35" s="82"/>
      <c r="M35" s="80"/>
      <c r="N35" s="83"/>
      <c r="O35" s="80"/>
      <c r="P35" s="58">
        <f t="shared" si="2"/>
        <v>0</v>
      </c>
      <c r="Q35" s="59">
        <f t="shared" si="3"/>
        <v>0</v>
      </c>
      <c r="R35" s="60">
        <f t="shared" si="4"/>
        <v>0</v>
      </c>
      <c r="S35" s="61">
        <f>R35*$S$4</f>
        <v>0</v>
      </c>
      <c r="T35" s="62">
        <f t="shared" si="6"/>
        <v>0</v>
      </c>
    </row>
  </sheetData>
  <mergeCells count="7">
    <mergeCell ref="Q3:Q4"/>
    <mergeCell ref="T3:T4"/>
    <mergeCell ref="A3:A4"/>
    <mergeCell ref="B3:E3"/>
    <mergeCell ref="F3:F4"/>
    <mergeCell ref="G3:K3"/>
    <mergeCell ref="L3:P3"/>
  </mergeCells>
  <phoneticPr fontId="2"/>
  <dataValidations xWindow="533" yWindow="202" count="6">
    <dataValidation imeMode="halfAlpha" allowBlank="1" showInputMessage="1" showErrorMessage="1" prompt="現在の年齢を入力" sqref="B5:E5"/>
    <dataValidation imeMode="hiragana" allowBlank="1" showInputMessage="1" showErrorMessage="1" prompt="予想されるイベントを入力" sqref="F5:F35"/>
    <dataValidation imeMode="halfAlpha" allowBlank="1" showInputMessage="1" showErrorMessage="1" prompt="予想される収入金額を入力_x000a_（単位：万円）" sqref="G5:J35"/>
    <dataValidation imeMode="halfAlpha" allowBlank="1" showInputMessage="1" showErrorMessage="1" prompt="予想される支出金額を入力_x000a_（単位：万円）" sqref="L5:O35"/>
    <dataValidation imeMode="halfAlpha" allowBlank="1" showInputMessage="1" showErrorMessage="1" prompt="現在の残高を入力_x000a_（単位：万円）" sqref="R4"/>
    <dataValidation imeMode="halfAlpha" allowBlank="1" showInputMessage="1" showErrorMessage="1" prompt="予想されるインフレ率を入れる_x000a_（単位：％）" sqref="S4"/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2" sqref="B2"/>
    </sheetView>
  </sheetViews>
  <sheetFormatPr defaultRowHeight="13.5"/>
  <cols>
    <col min="2" max="5" width="6.625" customWidth="1"/>
    <col min="6" max="6" width="16.5" style="2" customWidth="1"/>
    <col min="7" max="10" width="6.625" customWidth="1"/>
    <col min="11" max="11" width="8.625" customWidth="1"/>
    <col min="12" max="15" width="6.625" customWidth="1"/>
    <col min="16" max="17" width="8.625" customWidth="1"/>
    <col min="18" max="18" width="10.625" style="11" customWidth="1"/>
    <col min="19" max="19" width="12.125" style="13" bestFit="1" customWidth="1"/>
    <col min="20" max="20" width="10.625" style="12" customWidth="1"/>
  </cols>
  <sheetData>
    <row r="1" spans="1:21" ht="17.25">
      <c r="A1" s="18" t="s">
        <v>95</v>
      </c>
    </row>
    <row r="2" spans="1:21" ht="18" thickBot="1">
      <c r="A2" s="18" t="s">
        <v>0</v>
      </c>
    </row>
    <row r="3" spans="1:21" ht="48" customHeight="1" thickBot="1">
      <c r="A3" s="121" t="s">
        <v>44</v>
      </c>
      <c r="B3" s="119" t="s">
        <v>1</v>
      </c>
      <c r="C3" s="115"/>
      <c r="D3" s="115"/>
      <c r="E3" s="116"/>
      <c r="F3" s="117" t="s">
        <v>48</v>
      </c>
      <c r="G3" s="119" t="s">
        <v>53</v>
      </c>
      <c r="H3" s="115"/>
      <c r="I3" s="115"/>
      <c r="J3" s="115"/>
      <c r="K3" s="120"/>
      <c r="L3" s="119" t="s">
        <v>6</v>
      </c>
      <c r="M3" s="115"/>
      <c r="N3" s="115"/>
      <c r="O3" s="115"/>
      <c r="P3" s="120"/>
      <c r="Q3" s="108" t="s">
        <v>9</v>
      </c>
      <c r="R3" s="35" t="s">
        <v>92</v>
      </c>
      <c r="S3" s="36" t="s">
        <v>47</v>
      </c>
      <c r="T3" s="110" t="s">
        <v>10</v>
      </c>
      <c r="U3" s="1"/>
    </row>
    <row r="4" spans="1:21" ht="81.75" thickBot="1">
      <c r="A4" s="122"/>
      <c r="B4" s="37" t="s">
        <v>45</v>
      </c>
      <c r="C4" s="37" t="s">
        <v>46</v>
      </c>
      <c r="D4" s="37" t="s">
        <v>49</v>
      </c>
      <c r="E4" s="38" t="s">
        <v>50</v>
      </c>
      <c r="F4" s="118"/>
      <c r="G4" s="39" t="s">
        <v>2</v>
      </c>
      <c r="H4" s="37" t="s">
        <v>3</v>
      </c>
      <c r="I4" s="37" t="s">
        <v>4</v>
      </c>
      <c r="J4" s="37" t="s">
        <v>5</v>
      </c>
      <c r="K4" s="40" t="s">
        <v>11</v>
      </c>
      <c r="L4" s="39" t="s">
        <v>7</v>
      </c>
      <c r="M4" s="37" t="s">
        <v>8</v>
      </c>
      <c r="N4" s="37" t="s">
        <v>54</v>
      </c>
      <c r="O4" s="37" t="s">
        <v>51</v>
      </c>
      <c r="P4" s="40" t="s">
        <v>12</v>
      </c>
      <c r="Q4" s="109"/>
      <c r="R4" s="41" t="s">
        <v>55</v>
      </c>
      <c r="S4" s="42">
        <v>0.03</v>
      </c>
      <c r="T4" s="111"/>
    </row>
    <row r="5" spans="1:21">
      <c r="A5" s="8" t="s">
        <v>13</v>
      </c>
      <c r="B5" s="9">
        <v>40</v>
      </c>
      <c r="C5" s="9">
        <v>38</v>
      </c>
      <c r="D5" s="9">
        <v>12</v>
      </c>
      <c r="E5" s="10">
        <v>8</v>
      </c>
      <c r="F5" s="14"/>
      <c r="G5" s="44">
        <v>350</v>
      </c>
      <c r="H5" s="45">
        <v>150</v>
      </c>
      <c r="I5" s="45">
        <v>0</v>
      </c>
      <c r="J5" s="45">
        <v>0</v>
      </c>
      <c r="K5" s="46">
        <f>SUM(G5:J5)</f>
        <v>500</v>
      </c>
      <c r="L5" s="44">
        <v>240</v>
      </c>
      <c r="M5" s="45">
        <v>50</v>
      </c>
      <c r="N5" s="45">
        <v>120</v>
      </c>
      <c r="O5" s="45">
        <v>30</v>
      </c>
      <c r="P5" s="46">
        <f>SUM(L5:O5)</f>
        <v>440</v>
      </c>
      <c r="Q5" s="47">
        <f>K5-P5</f>
        <v>60</v>
      </c>
      <c r="R5" s="48">
        <f>R4+Q5</f>
        <v>1060</v>
      </c>
      <c r="S5" s="47">
        <f>R5*$S$4</f>
        <v>31.799999999999997</v>
      </c>
      <c r="T5" s="49">
        <f>R5-S5</f>
        <v>1028.2</v>
      </c>
    </row>
    <row r="6" spans="1:21">
      <c r="A6" s="3" t="s">
        <v>14</v>
      </c>
      <c r="B6" s="9">
        <v>41</v>
      </c>
      <c r="C6" s="9">
        <v>39</v>
      </c>
      <c r="D6" s="9">
        <v>13</v>
      </c>
      <c r="E6" s="10">
        <v>9</v>
      </c>
      <c r="F6" s="15"/>
      <c r="G6" s="44">
        <v>350</v>
      </c>
      <c r="H6" s="45">
        <v>150</v>
      </c>
      <c r="I6" s="45">
        <v>0</v>
      </c>
      <c r="J6" s="45">
        <v>0</v>
      </c>
      <c r="K6" s="46">
        <f t="shared" ref="K6:K35" si="0">SUM(G6:J6)</f>
        <v>500</v>
      </c>
      <c r="L6" s="44">
        <v>240</v>
      </c>
      <c r="M6" s="45">
        <v>50</v>
      </c>
      <c r="N6" s="45">
        <v>120</v>
      </c>
      <c r="O6" s="45">
        <v>30</v>
      </c>
      <c r="P6" s="46">
        <f t="shared" ref="P6:P35" si="1">SUM(L6:O6)</f>
        <v>440</v>
      </c>
      <c r="Q6" s="47">
        <f t="shared" ref="Q6:Q35" si="2">K6-P6</f>
        <v>60</v>
      </c>
      <c r="R6" s="48">
        <f t="shared" ref="R6:R35" si="3">R5+Q6</f>
        <v>1120</v>
      </c>
      <c r="S6" s="47">
        <f t="shared" ref="S6:S34" si="4">R6*$S$4</f>
        <v>33.6</v>
      </c>
      <c r="T6" s="49">
        <f t="shared" ref="T6:T35" si="5">R6-S6</f>
        <v>1086.4000000000001</v>
      </c>
    </row>
    <row r="7" spans="1:21">
      <c r="A7" s="3" t="s">
        <v>15</v>
      </c>
      <c r="B7" s="9">
        <v>42</v>
      </c>
      <c r="C7" s="9">
        <v>40</v>
      </c>
      <c r="D7" s="9">
        <v>14</v>
      </c>
      <c r="E7" s="10">
        <v>10</v>
      </c>
      <c r="F7" s="15"/>
      <c r="G7" s="44">
        <v>350</v>
      </c>
      <c r="H7" s="45">
        <v>150</v>
      </c>
      <c r="I7" s="45">
        <v>0</v>
      </c>
      <c r="J7" s="45">
        <v>0</v>
      </c>
      <c r="K7" s="46">
        <f t="shared" si="0"/>
        <v>500</v>
      </c>
      <c r="L7" s="44">
        <v>240</v>
      </c>
      <c r="M7" s="45">
        <v>50</v>
      </c>
      <c r="N7" s="45">
        <v>120</v>
      </c>
      <c r="O7" s="45">
        <v>30</v>
      </c>
      <c r="P7" s="46">
        <f t="shared" si="1"/>
        <v>440</v>
      </c>
      <c r="Q7" s="47">
        <f t="shared" si="2"/>
        <v>60</v>
      </c>
      <c r="R7" s="48">
        <f t="shared" si="3"/>
        <v>1180</v>
      </c>
      <c r="S7" s="47">
        <f t="shared" si="4"/>
        <v>35.4</v>
      </c>
      <c r="T7" s="49">
        <f t="shared" si="5"/>
        <v>1144.5999999999999</v>
      </c>
    </row>
    <row r="8" spans="1:21">
      <c r="A8" s="3" t="s">
        <v>16</v>
      </c>
      <c r="B8" s="9">
        <v>43</v>
      </c>
      <c r="C8" s="9">
        <v>41</v>
      </c>
      <c r="D8" s="9">
        <v>15</v>
      </c>
      <c r="E8" s="10">
        <v>11</v>
      </c>
      <c r="F8" s="15"/>
      <c r="G8" s="44">
        <v>350</v>
      </c>
      <c r="H8" s="45">
        <v>150</v>
      </c>
      <c r="I8" s="45">
        <v>0</v>
      </c>
      <c r="J8" s="45">
        <v>0</v>
      </c>
      <c r="K8" s="46">
        <f t="shared" si="0"/>
        <v>500</v>
      </c>
      <c r="L8" s="44">
        <v>240</v>
      </c>
      <c r="M8" s="45">
        <v>50</v>
      </c>
      <c r="N8" s="45">
        <v>120</v>
      </c>
      <c r="O8" s="45">
        <v>30</v>
      </c>
      <c r="P8" s="46">
        <f t="shared" si="1"/>
        <v>440</v>
      </c>
      <c r="Q8" s="47">
        <f t="shared" si="2"/>
        <v>60</v>
      </c>
      <c r="R8" s="48">
        <f t="shared" si="3"/>
        <v>1240</v>
      </c>
      <c r="S8" s="47">
        <f t="shared" si="4"/>
        <v>37.199999999999996</v>
      </c>
      <c r="T8" s="49">
        <f t="shared" si="5"/>
        <v>1202.8</v>
      </c>
    </row>
    <row r="9" spans="1:21">
      <c r="A9" s="3" t="s">
        <v>17</v>
      </c>
      <c r="B9" s="9">
        <v>44</v>
      </c>
      <c r="C9" s="9">
        <v>42</v>
      </c>
      <c r="D9" s="9">
        <v>16</v>
      </c>
      <c r="E9" s="10">
        <v>12</v>
      </c>
      <c r="F9" s="15"/>
      <c r="G9" s="44">
        <v>350</v>
      </c>
      <c r="H9" s="45">
        <v>150</v>
      </c>
      <c r="I9" s="45">
        <v>0</v>
      </c>
      <c r="J9" s="45">
        <v>0</v>
      </c>
      <c r="K9" s="46">
        <f t="shared" si="0"/>
        <v>500</v>
      </c>
      <c r="L9" s="44">
        <v>240</v>
      </c>
      <c r="M9" s="45">
        <v>50</v>
      </c>
      <c r="N9" s="45">
        <v>120</v>
      </c>
      <c r="O9" s="45">
        <v>30</v>
      </c>
      <c r="P9" s="46">
        <f t="shared" si="1"/>
        <v>440</v>
      </c>
      <c r="Q9" s="47">
        <f t="shared" si="2"/>
        <v>60</v>
      </c>
      <c r="R9" s="48">
        <f t="shared" si="3"/>
        <v>1300</v>
      </c>
      <c r="S9" s="47">
        <f t="shared" si="4"/>
        <v>39</v>
      </c>
      <c r="T9" s="49">
        <f t="shared" si="5"/>
        <v>1261</v>
      </c>
    </row>
    <row r="10" spans="1:21">
      <c r="A10" s="3" t="s">
        <v>18</v>
      </c>
      <c r="B10" s="9">
        <v>45</v>
      </c>
      <c r="C10" s="9">
        <v>43</v>
      </c>
      <c r="D10" s="9">
        <v>17</v>
      </c>
      <c r="E10" s="10">
        <v>13</v>
      </c>
      <c r="F10" s="15" t="s">
        <v>56</v>
      </c>
      <c r="G10" s="44">
        <v>400</v>
      </c>
      <c r="H10" s="45">
        <v>150</v>
      </c>
      <c r="I10" s="45">
        <v>0</v>
      </c>
      <c r="J10" s="45">
        <v>0</v>
      </c>
      <c r="K10" s="46">
        <f t="shared" si="0"/>
        <v>550</v>
      </c>
      <c r="L10" s="44">
        <v>240</v>
      </c>
      <c r="M10" s="45">
        <v>50</v>
      </c>
      <c r="N10" s="45">
        <v>120</v>
      </c>
      <c r="O10" s="45">
        <v>300</v>
      </c>
      <c r="P10" s="46">
        <f t="shared" si="1"/>
        <v>710</v>
      </c>
      <c r="Q10" s="47">
        <f t="shared" si="2"/>
        <v>-160</v>
      </c>
      <c r="R10" s="48">
        <f t="shared" si="3"/>
        <v>1140</v>
      </c>
      <c r="S10" s="47">
        <f t="shared" si="4"/>
        <v>34.199999999999996</v>
      </c>
      <c r="T10" s="49">
        <f t="shared" si="5"/>
        <v>1105.8</v>
      </c>
    </row>
    <row r="11" spans="1:21">
      <c r="A11" s="3" t="s">
        <v>19</v>
      </c>
      <c r="B11" s="9">
        <v>46</v>
      </c>
      <c r="C11" s="9">
        <v>44</v>
      </c>
      <c r="D11" s="9">
        <v>18</v>
      </c>
      <c r="E11" s="10">
        <v>14</v>
      </c>
      <c r="F11" s="26"/>
      <c r="G11" s="44">
        <v>400</v>
      </c>
      <c r="H11" s="45">
        <v>150</v>
      </c>
      <c r="I11" s="45">
        <v>0</v>
      </c>
      <c r="J11" s="45">
        <v>0</v>
      </c>
      <c r="K11" s="46">
        <f t="shared" si="0"/>
        <v>550</v>
      </c>
      <c r="L11" s="44">
        <v>240</v>
      </c>
      <c r="M11" s="45">
        <v>50</v>
      </c>
      <c r="N11" s="45">
        <v>120</v>
      </c>
      <c r="O11" s="45">
        <v>30</v>
      </c>
      <c r="P11" s="46">
        <f t="shared" si="1"/>
        <v>440</v>
      </c>
      <c r="Q11" s="47">
        <f t="shared" si="2"/>
        <v>110</v>
      </c>
      <c r="R11" s="48">
        <f t="shared" si="3"/>
        <v>1250</v>
      </c>
      <c r="S11" s="47">
        <f t="shared" si="4"/>
        <v>37.5</v>
      </c>
      <c r="T11" s="49">
        <f t="shared" si="5"/>
        <v>1212.5</v>
      </c>
    </row>
    <row r="12" spans="1:21">
      <c r="A12" s="3" t="s">
        <v>20</v>
      </c>
      <c r="B12" s="9">
        <v>47</v>
      </c>
      <c r="C12" s="9">
        <v>45</v>
      </c>
      <c r="D12" s="9">
        <v>19</v>
      </c>
      <c r="E12" s="10">
        <v>15</v>
      </c>
      <c r="F12" s="15" t="s">
        <v>57</v>
      </c>
      <c r="G12" s="44">
        <v>400</v>
      </c>
      <c r="H12" s="45">
        <v>150</v>
      </c>
      <c r="I12" s="45">
        <v>0</v>
      </c>
      <c r="J12" s="45">
        <v>0</v>
      </c>
      <c r="K12" s="46">
        <f t="shared" si="0"/>
        <v>550</v>
      </c>
      <c r="L12" s="44">
        <v>240</v>
      </c>
      <c r="M12" s="45">
        <v>200</v>
      </c>
      <c r="N12" s="45">
        <v>120</v>
      </c>
      <c r="O12" s="45">
        <v>30</v>
      </c>
      <c r="P12" s="46">
        <f t="shared" si="1"/>
        <v>590</v>
      </c>
      <c r="Q12" s="47">
        <f t="shared" si="2"/>
        <v>-40</v>
      </c>
      <c r="R12" s="48">
        <f t="shared" si="3"/>
        <v>1210</v>
      </c>
      <c r="S12" s="47">
        <f t="shared" si="4"/>
        <v>36.299999999999997</v>
      </c>
      <c r="T12" s="49">
        <f t="shared" si="5"/>
        <v>1173.7</v>
      </c>
    </row>
    <row r="13" spans="1:21">
      <c r="A13" s="3" t="s">
        <v>21</v>
      </c>
      <c r="B13" s="9">
        <v>48</v>
      </c>
      <c r="C13" s="9">
        <v>46</v>
      </c>
      <c r="D13" s="9">
        <v>20</v>
      </c>
      <c r="E13" s="10">
        <v>16</v>
      </c>
      <c r="F13" s="15"/>
      <c r="G13" s="44">
        <v>400</v>
      </c>
      <c r="H13" s="45">
        <v>150</v>
      </c>
      <c r="I13" s="45">
        <v>0</v>
      </c>
      <c r="J13" s="45">
        <v>0</v>
      </c>
      <c r="K13" s="46">
        <f t="shared" si="0"/>
        <v>550</v>
      </c>
      <c r="L13" s="44">
        <v>240</v>
      </c>
      <c r="M13" s="45">
        <v>100</v>
      </c>
      <c r="N13" s="45">
        <v>120</v>
      </c>
      <c r="O13" s="45">
        <v>30</v>
      </c>
      <c r="P13" s="46">
        <f t="shared" si="1"/>
        <v>490</v>
      </c>
      <c r="Q13" s="47">
        <f t="shared" si="2"/>
        <v>60</v>
      </c>
      <c r="R13" s="48">
        <f t="shared" si="3"/>
        <v>1270</v>
      </c>
      <c r="S13" s="47">
        <f t="shared" si="4"/>
        <v>38.1</v>
      </c>
      <c r="T13" s="49">
        <f t="shared" si="5"/>
        <v>1231.9000000000001</v>
      </c>
    </row>
    <row r="14" spans="1:21">
      <c r="A14" s="3" t="s">
        <v>22</v>
      </c>
      <c r="B14" s="9">
        <v>49</v>
      </c>
      <c r="C14" s="9">
        <v>47</v>
      </c>
      <c r="D14" s="9">
        <v>21</v>
      </c>
      <c r="E14" s="10">
        <v>17</v>
      </c>
      <c r="F14" s="15"/>
      <c r="G14" s="44">
        <v>400</v>
      </c>
      <c r="H14" s="45">
        <v>150</v>
      </c>
      <c r="I14" s="45">
        <v>0</v>
      </c>
      <c r="J14" s="45">
        <v>0</v>
      </c>
      <c r="K14" s="46">
        <f t="shared" si="0"/>
        <v>550</v>
      </c>
      <c r="L14" s="44">
        <v>240</v>
      </c>
      <c r="M14" s="45">
        <v>100</v>
      </c>
      <c r="N14" s="45">
        <v>120</v>
      </c>
      <c r="O14" s="45">
        <v>30</v>
      </c>
      <c r="P14" s="46">
        <f t="shared" si="1"/>
        <v>490</v>
      </c>
      <c r="Q14" s="47">
        <f t="shared" si="2"/>
        <v>60</v>
      </c>
      <c r="R14" s="48">
        <f t="shared" si="3"/>
        <v>1330</v>
      </c>
      <c r="S14" s="47">
        <f t="shared" si="4"/>
        <v>39.9</v>
      </c>
      <c r="T14" s="49">
        <f t="shared" si="5"/>
        <v>1290.0999999999999</v>
      </c>
    </row>
    <row r="15" spans="1:21">
      <c r="A15" s="3" t="s">
        <v>23</v>
      </c>
      <c r="B15" s="9">
        <v>50</v>
      </c>
      <c r="C15" s="9">
        <v>48</v>
      </c>
      <c r="D15" s="9">
        <v>22</v>
      </c>
      <c r="E15" s="10">
        <v>18</v>
      </c>
      <c r="F15" s="26" t="s">
        <v>58</v>
      </c>
      <c r="G15" s="44">
        <v>400</v>
      </c>
      <c r="H15" s="45">
        <v>150</v>
      </c>
      <c r="I15" s="45">
        <v>0</v>
      </c>
      <c r="J15" s="45">
        <v>0</v>
      </c>
      <c r="K15" s="46">
        <f t="shared" si="0"/>
        <v>550</v>
      </c>
      <c r="L15" s="44">
        <v>240</v>
      </c>
      <c r="M15" s="45">
        <v>100</v>
      </c>
      <c r="N15" s="45">
        <v>120</v>
      </c>
      <c r="O15" s="45">
        <v>30</v>
      </c>
      <c r="P15" s="46">
        <f t="shared" si="1"/>
        <v>490</v>
      </c>
      <c r="Q15" s="47">
        <f t="shared" si="2"/>
        <v>60</v>
      </c>
      <c r="R15" s="48">
        <f t="shared" si="3"/>
        <v>1390</v>
      </c>
      <c r="S15" s="47">
        <f t="shared" si="4"/>
        <v>41.699999999999996</v>
      </c>
      <c r="T15" s="49">
        <f t="shared" si="5"/>
        <v>1348.3</v>
      </c>
    </row>
    <row r="16" spans="1:21">
      <c r="A16" s="3" t="s">
        <v>24</v>
      </c>
      <c r="B16" s="9">
        <v>51</v>
      </c>
      <c r="C16" s="9">
        <v>49</v>
      </c>
      <c r="D16" s="9">
        <v>23</v>
      </c>
      <c r="E16" s="10">
        <v>19</v>
      </c>
      <c r="F16" s="15" t="s">
        <v>59</v>
      </c>
      <c r="G16" s="44">
        <v>450</v>
      </c>
      <c r="H16" s="45">
        <v>150</v>
      </c>
      <c r="I16" s="45">
        <v>0</v>
      </c>
      <c r="J16" s="45">
        <v>0</v>
      </c>
      <c r="K16" s="46">
        <f t="shared" si="0"/>
        <v>600</v>
      </c>
      <c r="L16" s="44">
        <v>240</v>
      </c>
      <c r="M16" s="45">
        <v>200</v>
      </c>
      <c r="N16" s="45">
        <v>120</v>
      </c>
      <c r="O16" s="45">
        <v>30</v>
      </c>
      <c r="P16" s="46">
        <f t="shared" si="1"/>
        <v>590</v>
      </c>
      <c r="Q16" s="47">
        <f t="shared" si="2"/>
        <v>10</v>
      </c>
      <c r="R16" s="48">
        <f t="shared" si="3"/>
        <v>1400</v>
      </c>
      <c r="S16" s="47">
        <f t="shared" si="4"/>
        <v>42</v>
      </c>
      <c r="T16" s="49">
        <f t="shared" si="5"/>
        <v>1358</v>
      </c>
    </row>
    <row r="17" spans="1:20">
      <c r="A17" s="3" t="s">
        <v>25</v>
      </c>
      <c r="B17" s="9">
        <v>52</v>
      </c>
      <c r="C17" s="9">
        <v>50</v>
      </c>
      <c r="D17" s="9">
        <v>24</v>
      </c>
      <c r="E17" s="10">
        <v>20</v>
      </c>
      <c r="F17" s="15"/>
      <c r="G17" s="44">
        <v>450</v>
      </c>
      <c r="H17" s="45">
        <v>150</v>
      </c>
      <c r="I17" s="45">
        <v>0</v>
      </c>
      <c r="J17" s="45">
        <v>0</v>
      </c>
      <c r="K17" s="46">
        <f t="shared" si="0"/>
        <v>600</v>
      </c>
      <c r="L17" s="44">
        <v>240</v>
      </c>
      <c r="M17" s="45">
        <v>100</v>
      </c>
      <c r="N17" s="45">
        <v>120</v>
      </c>
      <c r="O17" s="45">
        <v>30</v>
      </c>
      <c r="P17" s="46">
        <f t="shared" si="1"/>
        <v>490</v>
      </c>
      <c r="Q17" s="47">
        <f t="shared" si="2"/>
        <v>110</v>
      </c>
      <c r="R17" s="48">
        <f t="shared" si="3"/>
        <v>1510</v>
      </c>
      <c r="S17" s="47">
        <f t="shared" si="4"/>
        <v>45.3</v>
      </c>
      <c r="T17" s="49">
        <f t="shared" si="5"/>
        <v>1464.7</v>
      </c>
    </row>
    <row r="18" spans="1:20">
      <c r="A18" s="3" t="s">
        <v>26</v>
      </c>
      <c r="B18" s="9">
        <v>53</v>
      </c>
      <c r="C18" s="9">
        <v>51</v>
      </c>
      <c r="D18" s="9">
        <v>25</v>
      </c>
      <c r="E18" s="10">
        <v>21</v>
      </c>
      <c r="F18" s="15"/>
      <c r="G18" s="44">
        <v>450</v>
      </c>
      <c r="H18" s="45">
        <v>150</v>
      </c>
      <c r="I18" s="45">
        <v>0</v>
      </c>
      <c r="J18" s="45">
        <v>0</v>
      </c>
      <c r="K18" s="46">
        <f t="shared" si="0"/>
        <v>600</v>
      </c>
      <c r="L18" s="44">
        <v>240</v>
      </c>
      <c r="M18" s="45">
        <v>100</v>
      </c>
      <c r="N18" s="45">
        <v>120</v>
      </c>
      <c r="O18" s="45">
        <v>30</v>
      </c>
      <c r="P18" s="46">
        <f t="shared" si="1"/>
        <v>490</v>
      </c>
      <c r="Q18" s="47">
        <f t="shared" si="2"/>
        <v>110</v>
      </c>
      <c r="R18" s="48">
        <f t="shared" si="3"/>
        <v>1620</v>
      </c>
      <c r="S18" s="47">
        <f t="shared" si="4"/>
        <v>48.6</v>
      </c>
      <c r="T18" s="49">
        <f t="shared" si="5"/>
        <v>1571.4</v>
      </c>
    </row>
    <row r="19" spans="1:20">
      <c r="A19" s="3" t="s">
        <v>27</v>
      </c>
      <c r="B19" s="9">
        <v>54</v>
      </c>
      <c r="C19" s="9">
        <v>52</v>
      </c>
      <c r="D19" s="9">
        <v>26</v>
      </c>
      <c r="E19" s="10">
        <v>22</v>
      </c>
      <c r="F19" s="15" t="s">
        <v>60</v>
      </c>
      <c r="G19" s="44">
        <v>450</v>
      </c>
      <c r="H19" s="45">
        <v>150</v>
      </c>
      <c r="I19" s="45">
        <v>0</v>
      </c>
      <c r="J19" s="45">
        <v>0</v>
      </c>
      <c r="K19" s="46">
        <f t="shared" si="0"/>
        <v>600</v>
      </c>
      <c r="L19" s="44">
        <v>240</v>
      </c>
      <c r="M19" s="45">
        <v>100</v>
      </c>
      <c r="N19" s="45">
        <v>120</v>
      </c>
      <c r="O19" s="45">
        <v>30</v>
      </c>
      <c r="P19" s="46">
        <f t="shared" si="1"/>
        <v>490</v>
      </c>
      <c r="Q19" s="47">
        <f t="shared" si="2"/>
        <v>110</v>
      </c>
      <c r="R19" s="48">
        <f t="shared" si="3"/>
        <v>1730</v>
      </c>
      <c r="S19" s="47">
        <f t="shared" si="4"/>
        <v>51.9</v>
      </c>
      <c r="T19" s="49">
        <f t="shared" si="5"/>
        <v>1678.1</v>
      </c>
    </row>
    <row r="20" spans="1:20">
      <c r="A20" s="3" t="s">
        <v>28</v>
      </c>
      <c r="B20" s="9">
        <v>55</v>
      </c>
      <c r="C20" s="9">
        <v>53</v>
      </c>
      <c r="D20" s="9">
        <v>27</v>
      </c>
      <c r="E20" s="10">
        <v>23</v>
      </c>
      <c r="F20" s="15" t="s">
        <v>61</v>
      </c>
      <c r="G20" s="44">
        <v>450</v>
      </c>
      <c r="H20" s="45">
        <v>150</v>
      </c>
      <c r="I20" s="45">
        <v>0</v>
      </c>
      <c r="J20" s="45">
        <v>0</v>
      </c>
      <c r="K20" s="46">
        <f t="shared" si="0"/>
        <v>600</v>
      </c>
      <c r="L20" s="44">
        <v>240</v>
      </c>
      <c r="M20" s="45">
        <v>0</v>
      </c>
      <c r="N20" s="45">
        <v>120</v>
      </c>
      <c r="O20" s="45">
        <v>400</v>
      </c>
      <c r="P20" s="46">
        <f t="shared" si="1"/>
        <v>760</v>
      </c>
      <c r="Q20" s="47">
        <f t="shared" si="2"/>
        <v>-160</v>
      </c>
      <c r="R20" s="48">
        <f t="shared" si="3"/>
        <v>1570</v>
      </c>
      <c r="S20" s="47">
        <f t="shared" si="4"/>
        <v>47.1</v>
      </c>
      <c r="T20" s="49">
        <f t="shared" si="5"/>
        <v>1522.9</v>
      </c>
    </row>
    <row r="21" spans="1:20">
      <c r="A21" s="3" t="s">
        <v>29</v>
      </c>
      <c r="B21" s="9">
        <v>56</v>
      </c>
      <c r="C21" s="9">
        <v>54</v>
      </c>
      <c r="D21" s="9">
        <v>28</v>
      </c>
      <c r="E21" s="10">
        <v>24</v>
      </c>
      <c r="F21" s="15"/>
      <c r="G21" s="44">
        <v>450</v>
      </c>
      <c r="H21" s="45">
        <v>150</v>
      </c>
      <c r="I21" s="45">
        <v>0</v>
      </c>
      <c r="J21" s="45">
        <v>0</v>
      </c>
      <c r="K21" s="46">
        <f t="shared" si="0"/>
        <v>600</v>
      </c>
      <c r="L21" s="44">
        <v>240</v>
      </c>
      <c r="M21" s="45">
        <v>0</v>
      </c>
      <c r="N21" s="45">
        <v>120</v>
      </c>
      <c r="O21" s="45">
        <v>30</v>
      </c>
      <c r="P21" s="46">
        <f t="shared" si="1"/>
        <v>390</v>
      </c>
      <c r="Q21" s="47">
        <f t="shared" si="2"/>
        <v>210</v>
      </c>
      <c r="R21" s="48">
        <f t="shared" si="3"/>
        <v>1780</v>
      </c>
      <c r="S21" s="47">
        <f t="shared" si="4"/>
        <v>53.4</v>
      </c>
      <c r="T21" s="49">
        <f t="shared" si="5"/>
        <v>1726.6</v>
      </c>
    </row>
    <row r="22" spans="1:20">
      <c r="A22" s="3" t="s">
        <v>30</v>
      </c>
      <c r="B22" s="9">
        <v>57</v>
      </c>
      <c r="C22" s="9">
        <v>55</v>
      </c>
      <c r="D22" s="9">
        <v>29</v>
      </c>
      <c r="E22" s="10">
        <v>25</v>
      </c>
      <c r="F22" s="15" t="s">
        <v>62</v>
      </c>
      <c r="G22" s="44">
        <v>450</v>
      </c>
      <c r="H22" s="45">
        <v>150</v>
      </c>
      <c r="I22" s="45">
        <v>0</v>
      </c>
      <c r="J22" s="45">
        <v>0</v>
      </c>
      <c r="K22" s="46">
        <f t="shared" si="0"/>
        <v>600</v>
      </c>
      <c r="L22" s="44">
        <v>240</v>
      </c>
      <c r="M22" s="45">
        <v>0</v>
      </c>
      <c r="N22" s="45">
        <v>120</v>
      </c>
      <c r="O22" s="45">
        <v>100</v>
      </c>
      <c r="P22" s="46">
        <f t="shared" si="1"/>
        <v>460</v>
      </c>
      <c r="Q22" s="47">
        <f t="shared" si="2"/>
        <v>140</v>
      </c>
      <c r="R22" s="48">
        <f t="shared" si="3"/>
        <v>1920</v>
      </c>
      <c r="S22" s="47">
        <f t="shared" si="4"/>
        <v>57.599999999999994</v>
      </c>
      <c r="T22" s="49">
        <f t="shared" si="5"/>
        <v>1862.4</v>
      </c>
    </row>
    <row r="23" spans="1:20">
      <c r="A23" s="3" t="s">
        <v>31</v>
      </c>
      <c r="B23" s="9">
        <v>58</v>
      </c>
      <c r="C23" s="9">
        <v>56</v>
      </c>
      <c r="D23" s="9">
        <v>30</v>
      </c>
      <c r="E23" s="10">
        <v>26</v>
      </c>
      <c r="F23" s="15"/>
      <c r="G23" s="44">
        <v>450</v>
      </c>
      <c r="H23" s="45">
        <v>150</v>
      </c>
      <c r="I23" s="45">
        <v>0</v>
      </c>
      <c r="J23" s="45">
        <v>0</v>
      </c>
      <c r="K23" s="46">
        <f t="shared" si="0"/>
        <v>600</v>
      </c>
      <c r="L23" s="44">
        <v>240</v>
      </c>
      <c r="M23" s="45">
        <v>0</v>
      </c>
      <c r="N23" s="45">
        <v>120</v>
      </c>
      <c r="O23" s="45">
        <v>30</v>
      </c>
      <c r="P23" s="46">
        <f t="shared" si="1"/>
        <v>390</v>
      </c>
      <c r="Q23" s="47">
        <f t="shared" si="2"/>
        <v>210</v>
      </c>
      <c r="R23" s="48">
        <f t="shared" si="3"/>
        <v>2130</v>
      </c>
      <c r="S23" s="47">
        <f t="shared" si="4"/>
        <v>63.9</v>
      </c>
      <c r="T23" s="49">
        <f t="shared" si="5"/>
        <v>2066.1</v>
      </c>
    </row>
    <row r="24" spans="1:20">
      <c r="A24" s="3" t="s">
        <v>32</v>
      </c>
      <c r="B24" s="9">
        <v>59</v>
      </c>
      <c r="C24" s="9">
        <v>57</v>
      </c>
      <c r="D24" s="9">
        <v>31</v>
      </c>
      <c r="E24" s="10">
        <v>27</v>
      </c>
      <c r="F24" s="15" t="s">
        <v>63</v>
      </c>
      <c r="G24" s="44">
        <v>450</v>
      </c>
      <c r="H24" s="45">
        <v>150</v>
      </c>
      <c r="I24" s="45">
        <v>0</v>
      </c>
      <c r="J24" s="45">
        <v>0</v>
      </c>
      <c r="K24" s="46">
        <f t="shared" si="0"/>
        <v>600</v>
      </c>
      <c r="L24" s="44">
        <v>240</v>
      </c>
      <c r="M24" s="45">
        <v>0</v>
      </c>
      <c r="N24" s="45">
        <v>120</v>
      </c>
      <c r="O24" s="45">
        <v>400</v>
      </c>
      <c r="P24" s="46">
        <f t="shared" si="1"/>
        <v>760</v>
      </c>
      <c r="Q24" s="47">
        <f t="shared" si="2"/>
        <v>-160</v>
      </c>
      <c r="R24" s="48">
        <f t="shared" si="3"/>
        <v>1970</v>
      </c>
      <c r="S24" s="47">
        <f t="shared" si="4"/>
        <v>59.099999999999994</v>
      </c>
      <c r="T24" s="49">
        <f t="shared" si="5"/>
        <v>1910.9</v>
      </c>
    </row>
    <row r="25" spans="1:20">
      <c r="A25" s="3" t="s">
        <v>33</v>
      </c>
      <c r="B25" s="9">
        <v>60</v>
      </c>
      <c r="C25" s="9">
        <v>58</v>
      </c>
      <c r="D25" s="9">
        <v>32</v>
      </c>
      <c r="E25" s="10">
        <v>28</v>
      </c>
      <c r="F25" s="15" t="s">
        <v>64</v>
      </c>
      <c r="G25" s="44">
        <v>450</v>
      </c>
      <c r="H25" s="45">
        <v>150</v>
      </c>
      <c r="I25" s="45">
        <v>0</v>
      </c>
      <c r="J25" s="45">
        <v>1000</v>
      </c>
      <c r="K25" s="46">
        <f t="shared" si="0"/>
        <v>1600</v>
      </c>
      <c r="L25" s="44">
        <v>240</v>
      </c>
      <c r="M25" s="45">
        <v>0</v>
      </c>
      <c r="N25" s="45">
        <v>120</v>
      </c>
      <c r="O25" s="45">
        <v>50</v>
      </c>
      <c r="P25" s="46">
        <f t="shared" si="1"/>
        <v>410</v>
      </c>
      <c r="Q25" s="47">
        <f t="shared" si="2"/>
        <v>1190</v>
      </c>
      <c r="R25" s="48">
        <f t="shared" si="3"/>
        <v>3160</v>
      </c>
      <c r="S25" s="47">
        <f t="shared" si="4"/>
        <v>94.8</v>
      </c>
      <c r="T25" s="49">
        <f t="shared" si="5"/>
        <v>3065.2</v>
      </c>
    </row>
    <row r="26" spans="1:20">
      <c r="A26" s="3" t="s">
        <v>34</v>
      </c>
      <c r="B26" s="9">
        <v>61</v>
      </c>
      <c r="C26" s="9">
        <v>59</v>
      </c>
      <c r="D26" s="9">
        <v>33</v>
      </c>
      <c r="E26" s="10">
        <v>29</v>
      </c>
      <c r="F26" s="15" t="s">
        <v>62</v>
      </c>
      <c r="G26" s="44">
        <v>200</v>
      </c>
      <c r="H26" s="45">
        <v>150</v>
      </c>
      <c r="I26" s="45">
        <v>0</v>
      </c>
      <c r="J26" s="45">
        <v>0</v>
      </c>
      <c r="K26" s="46">
        <f t="shared" si="0"/>
        <v>350</v>
      </c>
      <c r="L26" s="44">
        <v>240</v>
      </c>
      <c r="M26" s="45">
        <v>0</v>
      </c>
      <c r="N26" s="45">
        <v>120</v>
      </c>
      <c r="O26" s="45">
        <v>100</v>
      </c>
      <c r="P26" s="46">
        <f t="shared" si="1"/>
        <v>460</v>
      </c>
      <c r="Q26" s="47">
        <f t="shared" si="2"/>
        <v>-110</v>
      </c>
      <c r="R26" s="48">
        <f t="shared" si="3"/>
        <v>3050</v>
      </c>
      <c r="S26" s="47">
        <f t="shared" si="4"/>
        <v>91.5</v>
      </c>
      <c r="T26" s="49">
        <f t="shared" si="5"/>
        <v>2958.5</v>
      </c>
    </row>
    <row r="27" spans="1:20">
      <c r="A27" s="3" t="s">
        <v>35</v>
      </c>
      <c r="B27" s="9">
        <v>62</v>
      </c>
      <c r="C27" s="9">
        <v>60</v>
      </c>
      <c r="D27" s="9">
        <v>34</v>
      </c>
      <c r="E27" s="10">
        <v>30</v>
      </c>
      <c r="F27" s="15"/>
      <c r="G27" s="44">
        <v>200</v>
      </c>
      <c r="H27" s="45">
        <v>150</v>
      </c>
      <c r="I27" s="45">
        <v>0</v>
      </c>
      <c r="J27" s="45">
        <v>0</v>
      </c>
      <c r="K27" s="46">
        <f t="shared" si="0"/>
        <v>350</v>
      </c>
      <c r="L27" s="44">
        <v>240</v>
      </c>
      <c r="M27" s="45">
        <v>0</v>
      </c>
      <c r="N27" s="45">
        <v>120</v>
      </c>
      <c r="O27" s="45">
        <v>50</v>
      </c>
      <c r="P27" s="46">
        <f t="shared" si="1"/>
        <v>410</v>
      </c>
      <c r="Q27" s="47">
        <f t="shared" si="2"/>
        <v>-60</v>
      </c>
      <c r="R27" s="48">
        <f t="shared" si="3"/>
        <v>2990</v>
      </c>
      <c r="S27" s="47">
        <f t="shared" si="4"/>
        <v>89.7</v>
      </c>
      <c r="T27" s="49">
        <f t="shared" si="5"/>
        <v>2900.3</v>
      </c>
    </row>
    <row r="28" spans="1:20">
      <c r="A28" s="3" t="s">
        <v>36</v>
      </c>
      <c r="B28" s="9">
        <v>63</v>
      </c>
      <c r="C28" s="9">
        <v>61</v>
      </c>
      <c r="D28" s="9">
        <v>35</v>
      </c>
      <c r="E28" s="10">
        <v>31</v>
      </c>
      <c r="F28" s="15"/>
      <c r="G28" s="44">
        <v>200</v>
      </c>
      <c r="H28" s="45">
        <v>0</v>
      </c>
      <c r="I28" s="45">
        <v>0</v>
      </c>
      <c r="J28" s="45">
        <v>0</v>
      </c>
      <c r="K28" s="46">
        <f t="shared" si="0"/>
        <v>200</v>
      </c>
      <c r="L28" s="44">
        <v>240</v>
      </c>
      <c r="M28" s="45">
        <v>0</v>
      </c>
      <c r="N28" s="45">
        <v>120</v>
      </c>
      <c r="O28" s="45">
        <v>50</v>
      </c>
      <c r="P28" s="46">
        <f t="shared" si="1"/>
        <v>410</v>
      </c>
      <c r="Q28" s="47">
        <f t="shared" si="2"/>
        <v>-210</v>
      </c>
      <c r="R28" s="48">
        <f t="shared" si="3"/>
        <v>2780</v>
      </c>
      <c r="S28" s="47">
        <f t="shared" si="4"/>
        <v>83.399999999999991</v>
      </c>
      <c r="T28" s="49">
        <f t="shared" si="5"/>
        <v>2696.6</v>
      </c>
    </row>
    <row r="29" spans="1:20">
      <c r="A29" s="3" t="s">
        <v>37</v>
      </c>
      <c r="B29" s="9">
        <v>64</v>
      </c>
      <c r="C29" s="9">
        <v>62</v>
      </c>
      <c r="D29" s="9">
        <v>36</v>
      </c>
      <c r="E29" s="10">
        <v>32</v>
      </c>
      <c r="F29" s="15"/>
      <c r="G29" s="44">
        <v>200</v>
      </c>
      <c r="H29" s="45">
        <v>0</v>
      </c>
      <c r="I29" s="45">
        <v>0</v>
      </c>
      <c r="J29" s="45">
        <v>0</v>
      </c>
      <c r="K29" s="46">
        <f t="shared" si="0"/>
        <v>200</v>
      </c>
      <c r="L29" s="44">
        <v>240</v>
      </c>
      <c r="M29" s="45">
        <v>0</v>
      </c>
      <c r="N29" s="45">
        <v>120</v>
      </c>
      <c r="O29" s="45">
        <v>50</v>
      </c>
      <c r="P29" s="46">
        <f t="shared" si="1"/>
        <v>410</v>
      </c>
      <c r="Q29" s="47">
        <f t="shared" si="2"/>
        <v>-210</v>
      </c>
      <c r="R29" s="48">
        <f t="shared" si="3"/>
        <v>2570</v>
      </c>
      <c r="S29" s="47">
        <f t="shared" si="4"/>
        <v>77.099999999999994</v>
      </c>
      <c r="T29" s="49">
        <f t="shared" si="5"/>
        <v>2492.9</v>
      </c>
    </row>
    <row r="30" spans="1:20">
      <c r="A30" s="3" t="s">
        <v>38</v>
      </c>
      <c r="B30" s="9">
        <v>65</v>
      </c>
      <c r="C30" s="9">
        <v>63</v>
      </c>
      <c r="D30" s="9">
        <v>37</v>
      </c>
      <c r="E30" s="10">
        <v>33</v>
      </c>
      <c r="F30" s="15"/>
      <c r="G30" s="44">
        <v>0</v>
      </c>
      <c r="H30" s="45">
        <v>0</v>
      </c>
      <c r="I30" s="45">
        <v>210</v>
      </c>
      <c r="J30" s="45">
        <v>200</v>
      </c>
      <c r="K30" s="46">
        <f t="shared" si="0"/>
        <v>410</v>
      </c>
      <c r="L30" s="44">
        <v>240</v>
      </c>
      <c r="M30" s="45">
        <v>0</v>
      </c>
      <c r="N30" s="45">
        <v>0</v>
      </c>
      <c r="O30" s="45">
        <v>50</v>
      </c>
      <c r="P30" s="46">
        <f t="shared" si="1"/>
        <v>290</v>
      </c>
      <c r="Q30" s="47">
        <f t="shared" si="2"/>
        <v>120</v>
      </c>
      <c r="R30" s="48">
        <f t="shared" si="3"/>
        <v>2690</v>
      </c>
      <c r="S30" s="47">
        <f t="shared" si="4"/>
        <v>80.7</v>
      </c>
      <c r="T30" s="49">
        <f t="shared" si="5"/>
        <v>2609.3000000000002</v>
      </c>
    </row>
    <row r="31" spans="1:20">
      <c r="A31" s="3" t="s">
        <v>39</v>
      </c>
      <c r="B31" s="9">
        <v>66</v>
      </c>
      <c r="C31" s="9">
        <v>64</v>
      </c>
      <c r="D31" s="9">
        <v>38</v>
      </c>
      <c r="E31" s="10">
        <v>34</v>
      </c>
      <c r="F31" s="15"/>
      <c r="G31" s="44">
        <v>0</v>
      </c>
      <c r="H31" s="45">
        <v>0</v>
      </c>
      <c r="I31" s="45">
        <v>210</v>
      </c>
      <c r="J31" s="45">
        <v>0</v>
      </c>
      <c r="K31" s="46">
        <f t="shared" si="0"/>
        <v>210</v>
      </c>
      <c r="L31" s="44">
        <v>240</v>
      </c>
      <c r="M31" s="45">
        <v>0</v>
      </c>
      <c r="N31" s="45">
        <v>0</v>
      </c>
      <c r="O31" s="45">
        <v>50</v>
      </c>
      <c r="P31" s="46">
        <f t="shared" si="1"/>
        <v>290</v>
      </c>
      <c r="Q31" s="47">
        <f t="shared" si="2"/>
        <v>-80</v>
      </c>
      <c r="R31" s="48">
        <f t="shared" si="3"/>
        <v>2610</v>
      </c>
      <c r="S31" s="47">
        <f t="shared" si="4"/>
        <v>78.3</v>
      </c>
      <c r="T31" s="49">
        <f t="shared" si="5"/>
        <v>2531.6999999999998</v>
      </c>
    </row>
    <row r="32" spans="1:20">
      <c r="A32" s="3" t="s">
        <v>40</v>
      </c>
      <c r="B32" s="9">
        <v>67</v>
      </c>
      <c r="C32" s="9">
        <v>65</v>
      </c>
      <c r="D32" s="9">
        <v>39</v>
      </c>
      <c r="E32" s="10">
        <v>35</v>
      </c>
      <c r="F32" s="15"/>
      <c r="G32" s="44">
        <v>0</v>
      </c>
      <c r="H32" s="45">
        <v>0</v>
      </c>
      <c r="I32" s="45">
        <v>300</v>
      </c>
      <c r="J32" s="45">
        <v>0</v>
      </c>
      <c r="K32" s="46">
        <f t="shared" si="0"/>
        <v>300</v>
      </c>
      <c r="L32" s="44">
        <v>240</v>
      </c>
      <c r="M32" s="45">
        <v>0</v>
      </c>
      <c r="N32" s="45">
        <v>0</v>
      </c>
      <c r="O32" s="45">
        <v>50</v>
      </c>
      <c r="P32" s="46">
        <f t="shared" si="1"/>
        <v>290</v>
      </c>
      <c r="Q32" s="47">
        <f t="shared" si="2"/>
        <v>10</v>
      </c>
      <c r="R32" s="48">
        <f t="shared" si="3"/>
        <v>2620</v>
      </c>
      <c r="S32" s="47">
        <f t="shared" si="4"/>
        <v>78.599999999999994</v>
      </c>
      <c r="T32" s="49">
        <f t="shared" si="5"/>
        <v>2541.4</v>
      </c>
    </row>
    <row r="33" spans="1:20">
      <c r="A33" s="3" t="s">
        <v>41</v>
      </c>
      <c r="B33" s="9">
        <v>68</v>
      </c>
      <c r="C33" s="9">
        <v>66</v>
      </c>
      <c r="D33" s="9">
        <v>40</v>
      </c>
      <c r="E33" s="10">
        <v>36</v>
      </c>
      <c r="F33" s="15"/>
      <c r="G33" s="44">
        <v>0</v>
      </c>
      <c r="H33" s="45">
        <v>0</v>
      </c>
      <c r="I33" s="45">
        <v>300</v>
      </c>
      <c r="J33" s="45">
        <v>0</v>
      </c>
      <c r="K33" s="46">
        <f t="shared" si="0"/>
        <v>300</v>
      </c>
      <c r="L33" s="44">
        <v>240</v>
      </c>
      <c r="M33" s="45">
        <v>0</v>
      </c>
      <c r="N33" s="45">
        <v>0</v>
      </c>
      <c r="O33" s="45">
        <v>50</v>
      </c>
      <c r="P33" s="46">
        <f t="shared" si="1"/>
        <v>290</v>
      </c>
      <c r="Q33" s="47">
        <f t="shared" si="2"/>
        <v>10</v>
      </c>
      <c r="R33" s="48">
        <f t="shared" si="3"/>
        <v>2630</v>
      </c>
      <c r="S33" s="47">
        <f t="shared" si="4"/>
        <v>78.899999999999991</v>
      </c>
      <c r="T33" s="49">
        <f t="shared" si="5"/>
        <v>2551.1</v>
      </c>
    </row>
    <row r="34" spans="1:20">
      <c r="A34" s="3" t="s">
        <v>42</v>
      </c>
      <c r="B34" s="9">
        <v>69</v>
      </c>
      <c r="C34" s="9">
        <v>67</v>
      </c>
      <c r="D34" s="9">
        <v>41</v>
      </c>
      <c r="E34" s="10">
        <v>37</v>
      </c>
      <c r="F34" s="15"/>
      <c r="G34" s="50">
        <v>0</v>
      </c>
      <c r="H34" s="45">
        <v>0</v>
      </c>
      <c r="I34" s="45">
        <v>300</v>
      </c>
      <c r="J34" s="51">
        <v>0</v>
      </c>
      <c r="K34" s="52">
        <f t="shared" si="0"/>
        <v>300</v>
      </c>
      <c r="L34" s="44">
        <v>240</v>
      </c>
      <c r="M34" s="45">
        <v>0</v>
      </c>
      <c r="N34" s="45">
        <v>0</v>
      </c>
      <c r="O34" s="45">
        <v>50</v>
      </c>
      <c r="P34" s="52">
        <f t="shared" si="1"/>
        <v>290</v>
      </c>
      <c r="Q34" s="53">
        <f t="shared" si="2"/>
        <v>10</v>
      </c>
      <c r="R34" s="54">
        <f t="shared" si="3"/>
        <v>2640</v>
      </c>
      <c r="S34" s="53">
        <f t="shared" si="4"/>
        <v>79.2</v>
      </c>
      <c r="T34" s="55">
        <f t="shared" si="5"/>
        <v>2560.8000000000002</v>
      </c>
    </row>
    <row r="35" spans="1:20" ht="14.25" thickBot="1">
      <c r="A35" s="5" t="s">
        <v>43</v>
      </c>
      <c r="B35" s="6">
        <v>70</v>
      </c>
      <c r="C35" s="6">
        <v>68</v>
      </c>
      <c r="D35" s="6">
        <v>42</v>
      </c>
      <c r="E35" s="27">
        <v>38</v>
      </c>
      <c r="F35" s="16"/>
      <c r="G35" s="56">
        <v>0</v>
      </c>
      <c r="H35" s="57">
        <v>0</v>
      </c>
      <c r="I35" s="57">
        <v>300</v>
      </c>
      <c r="J35" s="57">
        <v>0</v>
      </c>
      <c r="K35" s="58">
        <f t="shared" si="0"/>
        <v>300</v>
      </c>
      <c r="L35" s="56">
        <v>240</v>
      </c>
      <c r="M35" s="57">
        <v>0</v>
      </c>
      <c r="N35" s="57">
        <v>0</v>
      </c>
      <c r="O35" s="57">
        <v>50</v>
      </c>
      <c r="P35" s="58">
        <f t="shared" si="1"/>
        <v>290</v>
      </c>
      <c r="Q35" s="59">
        <f t="shared" si="2"/>
        <v>10</v>
      </c>
      <c r="R35" s="60">
        <f t="shared" si="3"/>
        <v>2650</v>
      </c>
      <c r="S35" s="61">
        <f>R35*$S$4</f>
        <v>79.5</v>
      </c>
      <c r="T35" s="62">
        <f t="shared" si="5"/>
        <v>2570.5</v>
      </c>
    </row>
  </sheetData>
  <mergeCells count="7">
    <mergeCell ref="T3:T4"/>
    <mergeCell ref="A3:A4"/>
    <mergeCell ref="B3:E3"/>
    <mergeCell ref="F3:F4"/>
    <mergeCell ref="G3:K3"/>
    <mergeCell ref="L3:P3"/>
    <mergeCell ref="Q3:Q4"/>
  </mergeCells>
  <phoneticPr fontId="1"/>
  <pageMargins left="0.51181102362204722" right="0.5118110236220472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我が家の資産表</vt:lpstr>
      <vt:lpstr>我が家のﾌｧｲﾅﾝｼｬﾙプラン表_入力用</vt:lpstr>
      <vt:lpstr>我が家のﾌｧｲﾅﾝｼｬﾙプラン表記入例</vt:lpstr>
      <vt:lpstr>我が家のﾌｧｲﾅﾝｼｬﾙプラン表記入例!Print_Area</vt:lpstr>
      <vt:lpstr>我が家の資産表!Print_Area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2014-08-29T03:05:15Z</dcterms:created>
  <dcterms:modified xsi:type="dcterms:W3CDTF">2021-05-12T01:34:29Z</dcterms:modified>
</cp:coreProperties>
</file>